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erez\Desktop\Nóminas\"/>
    </mc:Choice>
  </mc:AlternateContent>
  <bookViews>
    <workbookView xWindow="0" yWindow="0" windowWidth="28800" windowHeight="12180"/>
  </bookViews>
  <sheets>
    <sheet name="Transparencia" sheetId="1" r:id="rId1"/>
  </sheets>
  <externalReferences>
    <externalReference r:id="rId2"/>
  </externalReferences>
  <definedNames>
    <definedName name="_xlnm.Print_Area" localSheetId="0">Transparencia!$A$1:$R$130</definedName>
  </definedNames>
  <calcPr calcId="162913"/>
</workbook>
</file>

<file path=xl/calcChain.xml><?xml version="1.0" encoding="utf-8"?>
<calcChain xmlns="http://schemas.openxmlformats.org/spreadsheetml/2006/main">
  <c r="A10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7" i="1"/>
  <c r="A8" i="1" s="1"/>
  <c r="A9" i="1" s="1"/>
  <c r="I130" i="1"/>
  <c r="I129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4" i="1"/>
  <c r="I112" i="1"/>
  <c r="I111" i="1"/>
  <c r="I110" i="1"/>
  <c r="I109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5" i="1"/>
  <c r="I74" i="1"/>
  <c r="I73" i="1"/>
  <c r="I72" i="1"/>
  <c r="I71" i="1"/>
  <c r="I70" i="1"/>
  <c r="I68" i="1"/>
  <c r="I67" i="1"/>
  <c r="I66" i="1"/>
  <c r="I65" i="1"/>
  <c r="I64" i="1"/>
  <c r="I62" i="1"/>
  <c r="I61" i="1"/>
  <c r="I60" i="1"/>
  <c r="I58" i="1"/>
  <c r="I57" i="1"/>
  <c r="I56" i="1"/>
  <c r="I55" i="1"/>
  <c r="I54" i="1"/>
  <c r="I53" i="1"/>
  <c r="I50" i="1"/>
  <c r="I49" i="1"/>
  <c r="I48" i="1"/>
  <c r="I46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2" i="1"/>
  <c r="I21" i="1"/>
  <c r="I20" i="1"/>
  <c r="I18" i="1"/>
  <c r="I17" i="1"/>
  <c r="I16" i="1"/>
  <c r="I15" i="1"/>
  <c r="I13" i="1"/>
  <c r="I12" i="1"/>
  <c r="I11" i="1"/>
  <c r="I9" i="1"/>
  <c r="I8" i="1"/>
  <c r="I6" i="1"/>
  <c r="H130" i="1"/>
  <c r="H129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4" i="1"/>
  <c r="H112" i="1"/>
  <c r="H111" i="1"/>
  <c r="H110" i="1"/>
  <c r="H109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5" i="1"/>
  <c r="H74" i="1"/>
  <c r="H73" i="1"/>
  <c r="H72" i="1"/>
  <c r="H71" i="1"/>
  <c r="H70" i="1"/>
  <c r="H68" i="1"/>
  <c r="H67" i="1"/>
  <c r="H66" i="1"/>
  <c r="H65" i="1"/>
  <c r="H64" i="1"/>
  <c r="H62" i="1"/>
  <c r="H61" i="1"/>
  <c r="H60" i="1"/>
  <c r="H58" i="1"/>
  <c r="H57" i="1"/>
  <c r="H56" i="1"/>
  <c r="H55" i="1"/>
  <c r="H54" i="1"/>
  <c r="H53" i="1"/>
  <c r="H50" i="1"/>
  <c r="H49" i="1"/>
  <c r="H48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2" i="1"/>
  <c r="H21" i="1"/>
  <c r="H20" i="1"/>
  <c r="H18" i="1"/>
  <c r="H17" i="1"/>
  <c r="H16" i="1"/>
  <c r="H15" i="1"/>
  <c r="H13" i="1"/>
  <c r="H12" i="1"/>
  <c r="H11" i="1"/>
  <c r="H9" i="1"/>
  <c r="H8" i="1"/>
  <c r="H6" i="1"/>
</calcChain>
</file>

<file path=xl/sharedStrings.xml><?xml version="1.0" encoding="utf-8"?>
<sst xmlns="http://schemas.openxmlformats.org/spreadsheetml/2006/main" count="1393" uniqueCount="633">
  <si>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</si>
  <si>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</si>
  <si>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</si>
  <si>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</si>
  <si>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</si>
  <si>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</si>
  <si>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</si>
  <si>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</si>
  <si>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</si>
  <si>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</si>
  <si>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</si>
  <si>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PATRICIA MALDONADO CUEVAS</t>
  </si>
  <si>
    <t>ABOGADO (A)</t>
  </si>
  <si>
    <t>121-DPTO DOCUMENTOS LEGALES</t>
  </si>
  <si>
    <t>80,860.00</t>
  </si>
  <si>
    <t/>
  </si>
  <si>
    <t>7,603.23</t>
  </si>
  <si>
    <t>2,320.68</t>
  </si>
  <si>
    <t>2,458.14</t>
  </si>
  <si>
    <t>21,650.00</t>
  </si>
  <si>
    <t>46,827.95</t>
  </si>
  <si>
    <t>F</t>
  </si>
  <si>
    <t>ANNY SOBEYDA GUILLERMO PEREZ</t>
  </si>
  <si>
    <t>84,090.00</t>
  </si>
  <si>
    <t>36,439.00</t>
  </si>
  <si>
    <t>17,472.76</t>
  </si>
  <si>
    <t>2,413.38</t>
  </si>
  <si>
    <t>2,556.34</t>
  </si>
  <si>
    <t>10,301.00</t>
  </si>
  <si>
    <t>87,785.52</t>
  </si>
  <si>
    <t>AMBIORIX SEVERINO CARRASCO</t>
  </si>
  <si>
    <t>OFICIAL DE SEGURIDAD</t>
  </si>
  <si>
    <t>141-DPTO. SEGURIDAD FÍSICA Y PATRIMONIAL</t>
  </si>
  <si>
    <t>25,590.00</t>
  </si>
  <si>
    <t>734.43</t>
  </si>
  <si>
    <t>777.94</t>
  </si>
  <si>
    <t>24,077.63</t>
  </si>
  <si>
    <t>M</t>
  </si>
  <si>
    <t>150-DIRECCION DE COMUNICACIONES</t>
  </si>
  <si>
    <t>ROSA ANGELICA ROSARIO CRUZ</t>
  </si>
  <si>
    <t>ASISTENTE DE EVENTOS</t>
  </si>
  <si>
    <t>48,930.00</t>
  </si>
  <si>
    <t>1,702.99</t>
  </si>
  <si>
    <t>1,404.29</t>
  </si>
  <si>
    <t>1,487.47</t>
  </si>
  <si>
    <t>6,190.00</t>
  </si>
  <si>
    <t>38,145.25</t>
  </si>
  <si>
    <t>152-DPTO PRENSA Y REL. PUBLICAS</t>
  </si>
  <si>
    <t>CARMEN ISABEL SANTANA CASTRO</t>
  </si>
  <si>
    <t>PERIODISTA</t>
  </si>
  <si>
    <t>47,080.00</t>
  </si>
  <si>
    <t>43,941.00</t>
  </si>
  <si>
    <t>5,413.81</t>
  </si>
  <si>
    <t>675.60</t>
  </si>
  <si>
    <t>715.62</t>
  </si>
  <si>
    <t>651.00</t>
  </si>
  <si>
    <t>83,564.97</t>
  </si>
  <si>
    <t>165-DPTO. DE RELACIONES LABORALES</t>
  </si>
  <si>
    <t>WINEL ALEXIS SOLANO CASTRO</t>
  </si>
  <si>
    <t>AUXILIAR OPERATIVO</t>
  </si>
  <si>
    <t>1,228.93</t>
  </si>
  <si>
    <t>1,301.73</t>
  </si>
  <si>
    <t>2,564.10</t>
  </si>
  <si>
    <t>41,985.24</t>
  </si>
  <si>
    <t>CRISTIAN MELANIO AQUINO VALDEZ</t>
  </si>
  <si>
    <t>28,150.00</t>
  </si>
  <si>
    <t>6,140.58</t>
  </si>
  <si>
    <t>34,290.58</t>
  </si>
  <si>
    <t>RAMON ANTONIO INOA MOREL</t>
  </si>
  <si>
    <t>CHOFER</t>
  </si>
  <si>
    <t>201-DIVISION DE TRANSPORTACION</t>
  </si>
  <si>
    <t>33,630.00</t>
  </si>
  <si>
    <t>877.65</t>
  </si>
  <si>
    <t>929.63</t>
  </si>
  <si>
    <t>31,822.72</t>
  </si>
  <si>
    <t>CORALIS BIENVENIDA BURGOS DE LA MOTA</t>
  </si>
  <si>
    <t>CONSERJE</t>
  </si>
  <si>
    <t>201-SECCION DE CONSERJERIA</t>
  </si>
  <si>
    <t>11,089.00</t>
  </si>
  <si>
    <t>72.24</t>
  </si>
  <si>
    <t>591.00</t>
  </si>
  <si>
    <t>34,503.39</t>
  </si>
  <si>
    <t>202-DEPTO. DE INFRAESTRUCTURA</t>
  </si>
  <si>
    <t>DAYELIN MARIA GOMEZ D AZA</t>
  </si>
  <si>
    <t>ENC. DEPTO DE INFRAESTRUCTURA</t>
  </si>
  <si>
    <t>166,400.00</t>
  </si>
  <si>
    <t>3,000.00</t>
  </si>
  <si>
    <t>27,295.51</t>
  </si>
  <si>
    <t>4,775.68</t>
  </si>
  <si>
    <t>5,058.56</t>
  </si>
  <si>
    <t>2,135.46</t>
  </si>
  <si>
    <t>130,134.79</t>
  </si>
  <si>
    <t>ANGEL LEONARDO MERCEDES MATOS</t>
  </si>
  <si>
    <t>INGENIERO DE OBRAS</t>
  </si>
  <si>
    <t>93,600.00</t>
  </si>
  <si>
    <t>10,600.00</t>
  </si>
  <si>
    <t>2,686.32</t>
  </si>
  <si>
    <t>2,845.44</t>
  </si>
  <si>
    <t>240.00</t>
  </si>
  <si>
    <t>77,228.24</t>
  </si>
  <si>
    <t>210-DEPTO DE INGRESOS</t>
  </si>
  <si>
    <t>CLARA JOSEFINA GURIDY SANTANA</t>
  </si>
  <si>
    <t>FISCALIZADOR</t>
  </si>
  <si>
    <t>92,510.00</t>
  </si>
  <si>
    <t>8,430.45</t>
  </si>
  <si>
    <t>79,109.83</t>
  </si>
  <si>
    <t>YOKASTA MARIA VOLQUEZ URBAEZ</t>
  </si>
  <si>
    <t>11,010.00</t>
  </si>
  <si>
    <t>76,530.28</t>
  </si>
  <si>
    <t>PROMOTOR DE INGRESOS</t>
  </si>
  <si>
    <t>11,000.00</t>
  </si>
  <si>
    <t>220-DPTO. DE COMPRAS Y CONTRATACIONES</t>
  </si>
  <si>
    <t>ELIZABETH CAROLINA GUTIERREZ DE VASQUEZ</t>
  </si>
  <si>
    <t>ANALISTA DE COMPRAS</t>
  </si>
  <si>
    <t>42,045.00</t>
  </si>
  <si>
    <t>8,984.22</t>
  </si>
  <si>
    <t>1,206.69</t>
  </si>
  <si>
    <t>1,278.17</t>
  </si>
  <si>
    <t>114,074.92</t>
  </si>
  <si>
    <t>227-DPTO. DE TESORERIA</t>
  </si>
  <si>
    <t>ALEJANDRINA FLORIMON DE TEJADA</t>
  </si>
  <si>
    <t>ANALISTA DE TESORERÍA</t>
  </si>
  <si>
    <t>960.00</t>
  </si>
  <si>
    <t>78,160.28</t>
  </si>
  <si>
    <t>333-DPTO. DE FISCALIZACION DE CENTROS</t>
  </si>
  <si>
    <t>GLORIA ELIZABETH LORA LOPEZ</t>
  </si>
  <si>
    <t>TÉCNICO DE FISCALIZACIÓN DE CENTROS</t>
  </si>
  <si>
    <t>7,000.00</t>
  </si>
  <si>
    <t>10,113.01</t>
  </si>
  <si>
    <t>5,890.00</t>
  </si>
  <si>
    <t>70,117.27</t>
  </si>
  <si>
    <t>361-DEPTO DESARROLLO CURRICULAR</t>
  </si>
  <si>
    <t>ANDRES DE JESUS ARIAS MEJIA</t>
  </si>
  <si>
    <t>TECNICO DE DESARROLLO CURRICULAR</t>
  </si>
  <si>
    <t>83,200.00</t>
  </si>
  <si>
    <t>1,010.42</t>
  </si>
  <si>
    <t>8,153.66</t>
  </si>
  <si>
    <t>2,387.84</t>
  </si>
  <si>
    <t>2,529.28</t>
  </si>
  <si>
    <t>1,376.00</t>
  </si>
  <si>
    <t>69,763.64</t>
  </si>
  <si>
    <t>362-DEPTO INVESTIGACION Y PROD DIDACTICA</t>
  </si>
  <si>
    <t>CAROLYN VILLAVIZAR TRINIDAD</t>
  </si>
  <si>
    <t>DISEÑADOR GRÁFICO</t>
  </si>
  <si>
    <t>53,510.00</t>
  </si>
  <si>
    <t>26,755.00</t>
  </si>
  <si>
    <t>2,586.57</t>
  </si>
  <si>
    <t>767.87</t>
  </si>
  <si>
    <t>813.35</t>
  </si>
  <si>
    <t>75,506.21</t>
  </si>
  <si>
    <t>MARIA LUCIA FRIAS PERALTA</t>
  </si>
  <si>
    <t>42,820.00</t>
  </si>
  <si>
    <t>21,410.00</t>
  </si>
  <si>
    <t>1,030.45</t>
  </si>
  <si>
    <t>614.47</t>
  </si>
  <si>
    <t>650.86</t>
  </si>
  <si>
    <t>61,343.22</t>
  </si>
  <si>
    <t>400-DIRECCION INNOVACION Y DESARROLLO</t>
  </si>
  <si>
    <t>BERLY PAMELA GARCIA NUÑEZ</t>
  </si>
  <si>
    <t>PROFESOR (A) ESPECIALIZADO (A)</t>
  </si>
  <si>
    <t>145,600.00</t>
  </si>
  <si>
    <t>22,402.83</t>
  </si>
  <si>
    <t>4,178.72</t>
  </si>
  <si>
    <t>4,426.24</t>
  </si>
  <si>
    <t>1,715.46</t>
  </si>
  <si>
    <t>112,876.75</t>
  </si>
  <si>
    <t>ROBERTO ADONIS MARTIN FERREYRA</t>
  </si>
  <si>
    <t>144,460.00</t>
  </si>
  <si>
    <t>22,563.54</t>
  </si>
  <si>
    <t>4,146.00</t>
  </si>
  <si>
    <t>4,391.58</t>
  </si>
  <si>
    <t>113,358.88</t>
  </si>
  <si>
    <t>EMMANUEL MAUPASSANI BLANC PEREZ</t>
  </si>
  <si>
    <t>133,950.00</t>
  </si>
  <si>
    <t>20,091.33</t>
  </si>
  <si>
    <t>3,844.36</t>
  </si>
  <si>
    <t>4,072.08</t>
  </si>
  <si>
    <t>105,942.23</t>
  </si>
  <si>
    <t>GEORGINA ISABEL PIMENTEL ALONZO</t>
  </si>
  <si>
    <t>130,000.00</t>
  </si>
  <si>
    <t>19,162.19</t>
  </si>
  <si>
    <t>3,731.00</t>
  </si>
  <si>
    <t>3,952.00</t>
  </si>
  <si>
    <t>103,154.81</t>
  </si>
  <si>
    <t xml:space="preserve">JOSE ANTONIO GUZMAN </t>
  </si>
  <si>
    <t>ERCIDA CONCEPCION DIAZ SALCEDO</t>
  </si>
  <si>
    <t>114,400.00</t>
  </si>
  <si>
    <t>15,492.68</t>
  </si>
  <si>
    <t>3,283.28</t>
  </si>
  <si>
    <t>3,477.76</t>
  </si>
  <si>
    <t>92,146.28</t>
  </si>
  <si>
    <t>RAMON GUILLERMO SANCHEZ FERNANDEZ</t>
  </si>
  <si>
    <t>FRANCINA MELISSA HUNGRIA HERNANDEZ</t>
  </si>
  <si>
    <t>104,000.00</t>
  </si>
  <si>
    <t>13,046.34</t>
  </si>
  <si>
    <t>2,984.80</t>
  </si>
  <si>
    <t>3,161.60</t>
  </si>
  <si>
    <t>84,807.26</t>
  </si>
  <si>
    <t>YHARED DE LA ALTAGRACIA HENRIQUEZ SAVIÑON DE ORTIZ</t>
  </si>
  <si>
    <t>77,468.24</t>
  </si>
  <si>
    <t>ORGA ESTEBANIA PRENSA MONTERO</t>
  </si>
  <si>
    <t>88,400.00</t>
  </si>
  <si>
    <t>9,376.83</t>
  </si>
  <si>
    <t>2,537.08</t>
  </si>
  <si>
    <t>2,687.36</t>
  </si>
  <si>
    <t>73,798.73</t>
  </si>
  <si>
    <t>ERIS CAROLINA PASCUAL REYNOSO DE ROSARIO</t>
  </si>
  <si>
    <t>78,000.00</t>
  </si>
  <si>
    <t>6,930.49</t>
  </si>
  <si>
    <t>2,238.60</t>
  </si>
  <si>
    <t>2,371.20</t>
  </si>
  <si>
    <t>66,459.71</t>
  </si>
  <si>
    <t>EUGENIO ALEJANDRO FLORES CONTRERAS</t>
  </si>
  <si>
    <t>MIGUEL CASTAÑOS VENTURA</t>
  </si>
  <si>
    <t>RAISA ALONCINA POLANCO MACIAS</t>
  </si>
  <si>
    <t>LUCIA ENRIQUETA CUEVAS FERRERAS</t>
  </si>
  <si>
    <t>72,800.00</t>
  </si>
  <si>
    <t>5,895.35</t>
  </si>
  <si>
    <t>2,089.36</t>
  </si>
  <si>
    <t>2,213.12</t>
  </si>
  <si>
    <t>22,222.20</t>
  </si>
  <si>
    <t>40,379.97</t>
  </si>
  <si>
    <t>ORLANDO CAMACHO RIVERA</t>
  </si>
  <si>
    <t>71,050.00</t>
  </si>
  <si>
    <t>5,566.04</t>
  </si>
  <si>
    <t>2,039.13</t>
  </si>
  <si>
    <t>2,159.92</t>
  </si>
  <si>
    <t>61,284.91</t>
  </si>
  <si>
    <t>LUIS RAFAEL MEJIA OVIEDO</t>
  </si>
  <si>
    <t>70,000.00</t>
  </si>
  <si>
    <t>5,368.45</t>
  </si>
  <si>
    <t>2,009.00</t>
  </si>
  <si>
    <t>2,128.00</t>
  </si>
  <si>
    <t>60,494.55</t>
  </si>
  <si>
    <t>ROSA ODILIS HIDALGO GONZALEZ</t>
  </si>
  <si>
    <t>LUIS MORENO CARDENES</t>
  </si>
  <si>
    <t>67,600.00</t>
  </si>
  <si>
    <t>4,916.82</t>
  </si>
  <si>
    <t>1,940.12</t>
  </si>
  <si>
    <t>2,055.04</t>
  </si>
  <si>
    <t>58,688.02</t>
  </si>
  <si>
    <t>RAFAEL NICANOR FELIZ GOMEZ</t>
  </si>
  <si>
    <t>ANA RAMONA GARCIA SUERO</t>
  </si>
  <si>
    <t>65,000.00</t>
  </si>
  <si>
    <t>4,427.55</t>
  </si>
  <si>
    <t>1,865.50</t>
  </si>
  <si>
    <t>1,976.00</t>
  </si>
  <si>
    <t>56,730.95</t>
  </si>
  <si>
    <t>YENNY MIGUELINA MEJIA ACOSTA</t>
  </si>
  <si>
    <t>62,400.00</t>
  </si>
  <si>
    <t>3,938.28</t>
  </si>
  <si>
    <t>1,790.88</t>
  </si>
  <si>
    <t>1,896.96</t>
  </si>
  <si>
    <t>54,773.88</t>
  </si>
  <si>
    <t>JOSE ANTONIO BERNECHEA ZAPATA</t>
  </si>
  <si>
    <t>60,000.00</t>
  </si>
  <si>
    <t>120,000.00</t>
  </si>
  <si>
    <t>32,696.44</t>
  </si>
  <si>
    <t>1,722.00</t>
  </si>
  <si>
    <t>1,824.00</t>
  </si>
  <si>
    <t>143,757.56</t>
  </si>
  <si>
    <t>GISELLE SCARLET VICTORIANO RONDON</t>
  </si>
  <si>
    <t>46,800.00</t>
  </si>
  <si>
    <t>1,402.37</t>
  </si>
  <si>
    <t>1,343.16</t>
  </si>
  <si>
    <t>1,422.72</t>
  </si>
  <si>
    <t>42,631.75</t>
  </si>
  <si>
    <t>KEYSIE ARIANNA SANCHEZ ROSARIO</t>
  </si>
  <si>
    <t>THAYS ULLOA SANTANA</t>
  </si>
  <si>
    <t>2,891.20</t>
  </si>
  <si>
    <t>39,740.55</t>
  </si>
  <si>
    <t>450-DIRECCION REGIONAL METROPOLITANA</t>
  </si>
  <si>
    <t>AMANTINA GONZALEZ SUBERVI</t>
  </si>
  <si>
    <t>ASESOR DE EMPLEO</t>
  </si>
  <si>
    <t>68,800.00</t>
  </si>
  <si>
    <t>29,813.00</t>
  </si>
  <si>
    <t>12,219.67</t>
  </si>
  <si>
    <t>1,974.56</t>
  </si>
  <si>
    <t>2,091.52</t>
  </si>
  <si>
    <t>951.00</t>
  </si>
  <si>
    <t>81,376.25</t>
  </si>
  <si>
    <t>FLORANGEL JAQUEZ DE HERNANDEZ</t>
  </si>
  <si>
    <t>771.00</t>
  </si>
  <si>
    <t>81,556.25</t>
  </si>
  <si>
    <t>YULEISY YOKASTA MALDONADO HILARIO</t>
  </si>
  <si>
    <t>MÉDICO (A)</t>
  </si>
  <si>
    <t>50,450.00</t>
  </si>
  <si>
    <t>1,917.51</t>
  </si>
  <si>
    <t>1,447.91</t>
  </si>
  <si>
    <t>1,533.68</t>
  </si>
  <si>
    <t>252.25</t>
  </si>
  <si>
    <t>45,298.65</t>
  </si>
  <si>
    <t>DAWEL ALBERTO HIRALDO ROJAS</t>
  </si>
  <si>
    <t>SOPORTE TÉCNICO</t>
  </si>
  <si>
    <t>600.00</t>
  </si>
  <si>
    <t>44,950.90</t>
  </si>
  <si>
    <t>YOELINE SUERO DE MENDOZA</t>
  </si>
  <si>
    <t>SOPORTE ADMINISTRATIVO</t>
  </si>
  <si>
    <t>30,580.00</t>
  </si>
  <si>
    <t>360.00</t>
  </si>
  <si>
    <t>28,412.72</t>
  </si>
  <si>
    <t>ALEXANDER AGRAMONTE ACEVEDO</t>
  </si>
  <si>
    <t>540.00</t>
  </si>
  <si>
    <t>23,537.63</t>
  </si>
  <si>
    <t>FENIX ALEJANDRO DE JESUS BRAZOBAN</t>
  </si>
  <si>
    <t>ICANEL PAULINO JORGE</t>
  </si>
  <si>
    <t>3,150.00</t>
  </si>
  <si>
    <t>20,927.63</t>
  </si>
  <si>
    <t>451-DPTO. ADMINISTRATIVO METROPOLITANA</t>
  </si>
  <si>
    <t>JULIAN PEGUERO BALBUENA</t>
  </si>
  <si>
    <t>CONTADOR REVISOR</t>
  </si>
  <si>
    <t>58,090.00</t>
  </si>
  <si>
    <t>25,172.00</t>
  </si>
  <si>
    <t>8,540.16</t>
  </si>
  <si>
    <t>1,667.18</t>
  </si>
  <si>
    <t>1,765.94</t>
  </si>
  <si>
    <t>1,011.00</t>
  </si>
  <si>
    <t>70,277.72</t>
  </si>
  <si>
    <t>LUZ ATANI CABRAL PAULA</t>
  </si>
  <si>
    <t>33,640.00</t>
  </si>
  <si>
    <t>212.90</t>
  </si>
  <si>
    <t>31,619.82</t>
  </si>
  <si>
    <t>NAZARET ROJAS MIESES</t>
  </si>
  <si>
    <t>3,542.64</t>
  </si>
  <si>
    <t>6,210.00</t>
  </si>
  <si>
    <t>21,410.27</t>
  </si>
  <si>
    <t xml:space="preserve">YASILDA MORENO </t>
  </si>
  <si>
    <t>3,808.34</t>
  </si>
  <si>
    <t>2,270.00</t>
  </si>
  <si>
    <t>25,615.97</t>
  </si>
  <si>
    <t>454-DPTO. FORMACION PROFESIONAL-METRO</t>
  </si>
  <si>
    <t>VIRGINIA TAVAREZ VASQUEZ</t>
  </si>
  <si>
    <t>ASESOR (A) DE CAPACITACIÓN</t>
  </si>
  <si>
    <t>76,430.00</t>
  </si>
  <si>
    <t>38,215.00</t>
  </si>
  <si>
    <t>7,125.81</t>
  </si>
  <si>
    <t>1,096.77</t>
  </si>
  <si>
    <t>1,161.74</t>
  </si>
  <si>
    <t>105,260.68</t>
  </si>
  <si>
    <t>ELSIDA STEPHANY DIAZ DE LA ROSA</t>
  </si>
  <si>
    <t>41,170.00</t>
  </si>
  <si>
    <t>607.78</t>
  </si>
  <si>
    <t>1,181.58</t>
  </si>
  <si>
    <t>1,251.57</t>
  </si>
  <si>
    <t>8,650.00</t>
  </si>
  <si>
    <t>29,479.07</t>
  </si>
  <si>
    <t>MARIELY LA PAZ REYES</t>
  </si>
  <si>
    <t>SECRETARIA</t>
  </si>
  <si>
    <t>5,500.00</t>
  </si>
  <si>
    <t>120.00</t>
  </si>
  <si>
    <t>34,152.72</t>
  </si>
  <si>
    <t>455-CENTRO TECNOLOGICO METROPOLITANA</t>
  </si>
  <si>
    <t>DAYLENY VARGAS TEJADA</t>
  </si>
  <si>
    <t>ASISTENTE DEL CENTRO TECNOLÓGICO</t>
  </si>
  <si>
    <t>73,270.20</t>
  </si>
  <si>
    <t>MARIA DE LOS ANGELES BERA ACEVEDO</t>
  </si>
  <si>
    <t>FACILITADOR II</t>
  </si>
  <si>
    <t>57,200.00</t>
  </si>
  <si>
    <t>1,641.64</t>
  </si>
  <si>
    <t>1,738.88</t>
  </si>
  <si>
    <t>1,080.00</t>
  </si>
  <si>
    <t>52,739.48</t>
  </si>
  <si>
    <t>LUIS ALBERTO LAPAIX DE LOS SANTOS</t>
  </si>
  <si>
    <t>FACILITADOR I</t>
  </si>
  <si>
    <t>1,272.25</t>
  </si>
  <si>
    <t>46,196.16</t>
  </si>
  <si>
    <t>SHEILA MICHELLE MONTERO RAMIREZ</t>
  </si>
  <si>
    <t>18,555.00</t>
  </si>
  <si>
    <t>3,964.72</t>
  </si>
  <si>
    <t>53,928.62</t>
  </si>
  <si>
    <t>JOSE JUNIOR HERNANDEZ CAPELLAN</t>
  </si>
  <si>
    <t>APRENDIZ</t>
  </si>
  <si>
    <t>300.00</t>
  </si>
  <si>
    <t>23,777.63</t>
  </si>
  <si>
    <t>JOSE OMAR TAMAYO PAYANO</t>
  </si>
  <si>
    <t>JOSUE ISMAEL RODRIGUEZ FRIAS</t>
  </si>
  <si>
    <t>22,997.63</t>
  </si>
  <si>
    <t>RAUL MERAN HEREDIA</t>
  </si>
  <si>
    <t>480.00</t>
  </si>
  <si>
    <t>23,597.63</t>
  </si>
  <si>
    <t>457-DPTO. SERV. EMPRESARIALES-METRO</t>
  </si>
  <si>
    <t>CRISTIAN RADHAMES FERNANDEZ MARTINEZ</t>
  </si>
  <si>
    <t>ASESOR DE EMPRESAS</t>
  </si>
  <si>
    <t>90,120.28</t>
  </si>
  <si>
    <t>SELENIA MORETA MORETA</t>
  </si>
  <si>
    <t>840.00</t>
  </si>
  <si>
    <t>39,449.34</t>
  </si>
  <si>
    <t>YAFREISI ANABEL ROSARIO HERNANDEZ</t>
  </si>
  <si>
    <t>711.00</t>
  </si>
  <si>
    <t>54,168.62</t>
  </si>
  <si>
    <t>464- CENTRO TECNOLOGICO SUR</t>
  </si>
  <si>
    <t xml:space="preserve">SANTA REYITA GUZMAN </t>
  </si>
  <si>
    <t>AUXILIAR DEL CENTRO TECNOLÓGICO</t>
  </si>
  <si>
    <t>43,580.00</t>
  </si>
  <si>
    <t>947.91</t>
  </si>
  <si>
    <t>1,250.75</t>
  </si>
  <si>
    <t>1,324.83</t>
  </si>
  <si>
    <t>13,423.19</t>
  </si>
  <si>
    <t>26,633.32</t>
  </si>
  <si>
    <t>466-OFICINA SATELITE OESTE</t>
  </si>
  <si>
    <t>DEYSI MARGARITA MATOS BATISTA</t>
  </si>
  <si>
    <t>2,860.00</t>
  </si>
  <si>
    <t>41,689.34</t>
  </si>
  <si>
    <t>AWILDA  MARGARITA URBAEZ ALCANTARA</t>
  </si>
  <si>
    <t>RECEPCIONISTA</t>
  </si>
  <si>
    <t>466-SEC. ADMINISTRATIVA OFIC-SAT-OESTE</t>
  </si>
  <si>
    <t>918.00</t>
  </si>
  <si>
    <t>31,219.63</t>
  </si>
  <si>
    <t>JANNA SAVERY FIGUEREO RAMIREZ</t>
  </si>
  <si>
    <t>ASESOR(A) DE ADMISIÓN</t>
  </si>
  <si>
    <t>470-DIV. ADMISION Y EMPLEO CIBAO-NORTE</t>
  </si>
  <si>
    <t>2,193.54</t>
  </si>
  <si>
    <t>2,323.47</t>
  </si>
  <si>
    <t>71,912.99</t>
  </si>
  <si>
    <t>ILIANA INES ROQUE DE JESUS</t>
  </si>
  <si>
    <t>470-DIV. REG. Y ESTADISTICA CIBAO-NORTE</t>
  </si>
  <si>
    <t>MARY ESTHER ABREU MARTINEZ</t>
  </si>
  <si>
    <t>7,535.00</t>
  </si>
  <si>
    <t>32,754.34</t>
  </si>
  <si>
    <t>MANUEL EDUARDO ALMONTE FERNANDEZ</t>
  </si>
  <si>
    <t>472-SECCION DE ALMACEN CIBAO NORTE</t>
  </si>
  <si>
    <t>720.00</t>
  </si>
  <si>
    <t>39,569.34</t>
  </si>
  <si>
    <t>DOMINGO RODRIGUEZ JAQUEZ</t>
  </si>
  <si>
    <t>472-SECCION TRANSPORTACION CIBAO-NORTE</t>
  </si>
  <si>
    <t>28,052.72</t>
  </si>
  <si>
    <t>473-DEPTO SERV. EMPRESARIALES-CIBAO NORT</t>
  </si>
  <si>
    <t>LEONOR DE JESUS PAULINO NOVA</t>
  </si>
  <si>
    <t>934.10</t>
  </si>
  <si>
    <t>39,355.24</t>
  </si>
  <si>
    <t>476-CENTRO TECNOLOGICO CIBAO NORTE</t>
  </si>
  <si>
    <t xml:space="preserve">BENANCIO RAFAEL PEÑA </t>
  </si>
  <si>
    <t>72,310.00</t>
  </si>
  <si>
    <t>1,940.00</t>
  </si>
  <si>
    <t>70,370.00</t>
  </si>
  <si>
    <t>MIGUEL NICOLAS CASTILLO FRANCISCO</t>
  </si>
  <si>
    <t>60,320.00</t>
  </si>
  <si>
    <t>1,731.18</t>
  </si>
  <si>
    <t>1,833.73</t>
  </si>
  <si>
    <t>56,755.09</t>
  </si>
  <si>
    <t>WINDY LOPEZ CRISOSTOMO</t>
  </si>
  <si>
    <t>55,490.00</t>
  </si>
  <si>
    <t>52,508.41</t>
  </si>
  <si>
    <t>JUANA INES PICHARDO GONZALEZ</t>
  </si>
  <si>
    <t>47,468.41</t>
  </si>
  <si>
    <t>PEDRO OMAR VANDERLINDER RODRIGUEZ</t>
  </si>
  <si>
    <t>46,748.41</t>
  </si>
  <si>
    <t>478- OFIC. SAT. COSTA NORTE</t>
  </si>
  <si>
    <t>VICTOR MANUEL FERMIN FERMIN</t>
  </si>
  <si>
    <t>1,886.74</t>
  </si>
  <si>
    <t>1,998.50</t>
  </si>
  <si>
    <t>328.70</t>
  </si>
  <si>
    <t>68,096.06</t>
  </si>
  <si>
    <t>GUILLERMO PEÑA VASQUEZ</t>
  </si>
  <si>
    <t>45,550.90</t>
  </si>
  <si>
    <t>ELIANA CRISTINA RIVERA RODRIGUEZ</t>
  </si>
  <si>
    <t>DIGITADOR</t>
  </si>
  <si>
    <t>4,010.46</t>
  </si>
  <si>
    <t>20,067.17</t>
  </si>
  <si>
    <t>481-DPTO. ADMINISTRATIVO ESTE</t>
  </si>
  <si>
    <t>NARCIZO RICA DESILGAL</t>
  </si>
  <si>
    <t>AUXILIAR  DE ALMACÉN</t>
  </si>
  <si>
    <t>7,548.90</t>
  </si>
  <si>
    <t>21,223.82</t>
  </si>
  <si>
    <t>482-DPTO. SERV. EMPRESARIALES ESTE</t>
  </si>
  <si>
    <t xml:space="preserve">JOSE LUIS RAMIREZ </t>
  </si>
  <si>
    <t>ASESOR(A) DE FORMACIÓN DUAL</t>
  </si>
  <si>
    <t>73,390.00</t>
  </si>
  <si>
    <t>2,106.29</t>
  </si>
  <si>
    <t>2,231.06</t>
  </si>
  <si>
    <t>6,075.95</t>
  </si>
  <si>
    <t>62,976.70</t>
  </si>
  <si>
    <t>483-DPTO. FORMACION PROFESIONAL ESTE</t>
  </si>
  <si>
    <t>DIGNA AMADA SANTANA ESPIRITUSANTO</t>
  </si>
  <si>
    <t>9,000.00</t>
  </si>
  <si>
    <t>705.00</t>
  </si>
  <si>
    <t>80,207.99</t>
  </si>
  <si>
    <t>487-CENTRO TECNOLOGICO-ESTE</t>
  </si>
  <si>
    <t>ANNIE YOKASTA MAÑANA SANCHEZ</t>
  </si>
  <si>
    <t>55,500.00</t>
  </si>
  <si>
    <t>752.00</t>
  </si>
  <si>
    <t>51,766.41</t>
  </si>
  <si>
    <t>490-DIRECCION REGIONAL ORIENTAL</t>
  </si>
  <si>
    <t>RAMON JAVIER CARTAGENA</t>
  </si>
  <si>
    <t>ESPECIALISTA</t>
  </si>
  <si>
    <t>157,250.00</t>
  </si>
  <si>
    <t>25,143.18</t>
  </si>
  <si>
    <t>4,513.07</t>
  </si>
  <si>
    <t>4,780.40</t>
  </si>
  <si>
    <t>27,685.46</t>
  </si>
  <si>
    <t>95,127.89</t>
  </si>
  <si>
    <t>HUMBERTO ODALIX SEPULVEDA RIVERA</t>
  </si>
  <si>
    <t>490-DIV. OPERACIONES Y SERV.TIC ORIENTAL</t>
  </si>
  <si>
    <t>5,422.25</t>
  </si>
  <si>
    <t>40,128.65</t>
  </si>
  <si>
    <t>ANDRES SOSA FIGUEROA</t>
  </si>
  <si>
    <t>6,673.45</t>
  </si>
  <si>
    <t>3,630.00</t>
  </si>
  <si>
    <t>29,681.08</t>
  </si>
  <si>
    <t>491-DEPTO. ADMINISTRATIVO-ORIENTAL</t>
  </si>
  <si>
    <t>JAVIER ANTONIO RAMIREZ MATEO</t>
  </si>
  <si>
    <t>PINTOR</t>
  </si>
  <si>
    <t>491-SECCION DE CONSERJERIA ORIENTAL</t>
  </si>
  <si>
    <t>31,350.00</t>
  </si>
  <si>
    <t>14,444.19</t>
  </si>
  <si>
    <t>986.23</t>
  </si>
  <si>
    <t>817.95</t>
  </si>
  <si>
    <t>866.40</t>
  </si>
  <si>
    <t>42,043.61</t>
  </si>
  <si>
    <t>BRAULIO MARTINEZ AQUINO</t>
  </si>
  <si>
    <t>PLOMERO</t>
  </si>
  <si>
    <t>60.00</t>
  </si>
  <si>
    <t>29,605.65</t>
  </si>
  <si>
    <t>INDHIRA ANGELICA PEREZ RODRIGUEZ</t>
  </si>
  <si>
    <t>14,393.45</t>
  </si>
  <si>
    <t>3,868.30</t>
  </si>
  <si>
    <t>37,162.78</t>
  </si>
  <si>
    <t>ADA ANDREINA PEREZ EDUARDO</t>
  </si>
  <si>
    <t>3,585.45</t>
  </si>
  <si>
    <t>2,050.00</t>
  </si>
  <si>
    <t>29,685.45</t>
  </si>
  <si>
    <t>GISELL INES SANTIAGO URIBE</t>
  </si>
  <si>
    <t>4,389.92</t>
  </si>
  <si>
    <t>2,288.30</t>
  </si>
  <si>
    <t>28,739.25</t>
  </si>
  <si>
    <t>HUMBERTO RAMOS CARRASCO</t>
  </si>
  <si>
    <t>492-DIV. PROGRAMAS COMUNITARIOS ORIENTAL</t>
  </si>
  <si>
    <t>82,912.99</t>
  </si>
  <si>
    <t>PLINIO ALBERTO LOPEZ AMARANTE</t>
  </si>
  <si>
    <t>ASESOR CAP. EN EMPRESAS</t>
  </si>
  <si>
    <t>493-DIVISION CAP. A EMPRESAS ORIENTAL</t>
  </si>
  <si>
    <t>84,070.00</t>
  </si>
  <si>
    <t>9,311.18</t>
  </si>
  <si>
    <t>81,241.81</t>
  </si>
  <si>
    <t>BREILLEY STEPHEN ROMAN PERALTA</t>
  </si>
  <si>
    <t>ASESOR DE CAPACITACIÓN A EMPRESAS</t>
  </si>
  <si>
    <t>33,120.00</t>
  </si>
  <si>
    <t>14,841.18</t>
  </si>
  <si>
    <t>89,600.81</t>
  </si>
  <si>
    <t>ELSA MILEDY LALONDRIZ MARTINEZ</t>
  </si>
  <si>
    <t>493-SECCION DE FORMACION DUAL ORIENTAL</t>
  </si>
  <si>
    <t>6,006.38</t>
  </si>
  <si>
    <t>6,890.00</t>
  </si>
  <si>
    <t>56,156.27</t>
  </si>
  <si>
    <t>494-CENTRO TECN-ORIENTAL</t>
  </si>
  <si>
    <t>SANTA MARIA HENRIQUEZ CONCEPCION</t>
  </si>
  <si>
    <t>6,050.00</t>
  </si>
  <si>
    <t>66,260.00</t>
  </si>
  <si>
    <t>JULISSA ALTAGRACIA BAEZ BONNET</t>
  </si>
  <si>
    <t>65,520.00</t>
  </si>
  <si>
    <t>1,880.42</t>
  </si>
  <si>
    <t>1,991.81</t>
  </si>
  <si>
    <t>61,647.77</t>
  </si>
  <si>
    <t>SALVADOR RAFAEL GUZMAN CORSINO</t>
  </si>
  <si>
    <t>495-DIV. ADMISION Y EMPLEO-CIBAO SUR</t>
  </si>
  <si>
    <t>936.00</t>
  </si>
  <si>
    <t>52,883.48</t>
  </si>
  <si>
    <t>LUIS NATHANAEL ENMANUEL PERALTA GARCIA</t>
  </si>
  <si>
    <t>495-DIV. DE GESTION HUMANA CIBAO SUR</t>
  </si>
  <si>
    <t>21,862.00</t>
  </si>
  <si>
    <t>6,061.93</t>
  </si>
  <si>
    <t>903.00</t>
  </si>
  <si>
    <t>62,365.48</t>
  </si>
  <si>
    <t>EMELY ANABEL ALMANZAR GARCIA</t>
  </si>
  <si>
    <t>495-DIV. REG. Y ESTADISTICAS CIBAO SUR</t>
  </si>
  <si>
    <t>45,030.00</t>
  </si>
  <si>
    <t>496-DEPTO. ADMINISTRATIVO-CIBAO SUR</t>
  </si>
  <si>
    <t>BRYAN EMMANUEL ALMONTE QUEZADA</t>
  </si>
  <si>
    <t>MERCEDES YULISSA FLORES SANTOS</t>
  </si>
  <si>
    <t>AUXILIAR ADMINISTRATIVO</t>
  </si>
  <si>
    <t>43,720.00</t>
  </si>
  <si>
    <t>1,254.76</t>
  </si>
  <si>
    <t>1,329.09</t>
  </si>
  <si>
    <t>780.00</t>
  </si>
  <si>
    <t>40,356.15</t>
  </si>
  <si>
    <t>EDELINA CLARIBEL HIDALGO RODRIGUEZ</t>
  </si>
  <si>
    <t>496-DIV. MAN Y SERV. GENERALES CIBAO SUR</t>
  </si>
  <si>
    <t>2,072.44</t>
  </si>
  <si>
    <t>884.00</t>
  </si>
  <si>
    <t>27,826.07</t>
  </si>
  <si>
    <t>ROSALVA LICELOT GONZALEZ ROQUE</t>
  </si>
  <si>
    <t>496-SECCION CONSERJERIA CIBAO SUR</t>
  </si>
  <si>
    <t>491.95</t>
  </si>
  <si>
    <t>26,145.68</t>
  </si>
  <si>
    <t>ROSSY DELFY GONZALEZ JIMENEZ DE PEÑA</t>
  </si>
  <si>
    <t>5,269.68</t>
  </si>
  <si>
    <t>832.00</t>
  </si>
  <si>
    <t>31,075.31</t>
  </si>
  <si>
    <t>DAVID DE JESUS ENCARNACION SUAREZ</t>
  </si>
  <si>
    <t>23,141.63</t>
  </si>
  <si>
    <t>MALFARO ACASIO COLON</t>
  </si>
  <si>
    <t>LISSETTE ALTAGRACIA LUNA ALIFONSO DE VILLAR</t>
  </si>
  <si>
    <t>543.95</t>
  </si>
  <si>
    <t>29,033.68</t>
  </si>
  <si>
    <t>JUAN MIGUEL LIBERATA VALERIO</t>
  </si>
  <si>
    <t>AUXIL.DE MANTENIMIENTO</t>
  </si>
  <si>
    <t>1,063.95</t>
  </si>
  <si>
    <t>23,013.68</t>
  </si>
  <si>
    <t>MONICA ALTAGRACIA SANTOS BRITO</t>
  </si>
  <si>
    <t>SANTA YDAMIA DURAN SALAZAR</t>
  </si>
  <si>
    <t>2,101.97</t>
  </si>
  <si>
    <t>179.95</t>
  </si>
  <si>
    <t>25,999.65</t>
  </si>
  <si>
    <t>LIBANY MARIA MERCEDES TEJADA VENTURA</t>
  </si>
  <si>
    <t>ASESOR DE COS Y COMUNITARIOS</t>
  </si>
  <si>
    <t>497-DIV. CAP. EN COS Y COM. CIBAO SUR</t>
  </si>
  <si>
    <t>6,578.45</t>
  </si>
  <si>
    <t>6,534.00</t>
  </si>
  <si>
    <t>58,800.54</t>
  </si>
  <si>
    <t>498-DEPTO SERV. EMPRESARIALES-CIBAO SUR</t>
  </si>
  <si>
    <t>CAROLINA ANTONIA BRITO TORIBIO</t>
  </si>
  <si>
    <t>MARIA YNMACULADA PEÑA ANTIGUA</t>
  </si>
  <si>
    <t>42,280.00</t>
  </si>
  <si>
    <t>18,321.00</t>
  </si>
  <si>
    <t>3,816.30</t>
  </si>
  <si>
    <t>1,213.44</t>
  </si>
  <si>
    <t>1,285.31</t>
  </si>
  <si>
    <t>955.00</t>
  </si>
  <si>
    <t>53,330.95</t>
  </si>
  <si>
    <t>499-CENTRO TECNO - CIBAO SUR</t>
  </si>
  <si>
    <t>FELIX RUBEN DARIO OVALLES ALMONTE</t>
  </si>
  <si>
    <t>1,153.90</t>
  </si>
  <si>
    <t>39,850.52</t>
  </si>
  <si>
    <t>JOSE RAMON CAMILO HERNANDEZ</t>
  </si>
  <si>
    <t>840.65</t>
  </si>
  <si>
    <t>38,512.69</t>
  </si>
  <si>
    <t>NO.</t>
  </si>
  <si>
    <t>VIGENCIA DEL CONTRATO</t>
  </si>
  <si>
    <t>FECHA DE INICIO</t>
  </si>
  <si>
    <t>FECHA DE TÉRMINO</t>
  </si>
  <si>
    <t>División de Nóminas</t>
  </si>
  <si>
    <t xml:space="preserve">      Correspondiente al mes de abril 2024</t>
  </si>
  <si>
    <t>Nómina Temporeros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</si>
</sst>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4D4D4D"/>
      <name val="Tahoma"/>
      <family val="2"/>
    </font>
    <font>
      <sz val="11"/>
      <color theme="0"/>
      <name val="Calibri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b/>
      <sz val="10"/>
      <color rgb="FFFFFFFF"/>
      <name val="INFOTEXT"/>
      <family val="1"/>
    </font>
    <font>
      <sz val="11"/>
      <color theme="4" tint="-0.249977111117893"/>
      <name val="Calibri"/>
      <family val="2"/>
    </font>
    <font>
      <sz val="11"/>
      <name val="INFOTEXT"/>
      <family val="1"/>
    </font>
    <font>
      <b/>
      <sz val="14"/>
      <color indexed="8"/>
      <name val="INFOTEXT"/>
      <family val="1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4C68A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3" fillId="2" borderId="0" xfId="0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vertical="center" wrapText="1" readingOrder="1"/>
    </xf>
    <xf numFmtId="0" fontId="4" fillId="3" borderId="4" xfId="0" applyNumberFormat="1" applyFont="1" applyFill="1" applyBorder="1" applyAlignment="1">
      <alignment vertical="center" wrapText="1" readingOrder="1"/>
    </xf>
    <xf numFmtId="0" fontId="4" fillId="3" borderId="5" xfId="0" applyNumberFormat="1" applyFont="1" applyFill="1" applyBorder="1" applyAlignment="1">
      <alignment vertical="center" wrapText="1" readingOrder="1"/>
    </xf>
    <xf numFmtId="0" fontId="4" fillId="3" borderId="6" xfId="0" applyNumberFormat="1" applyFont="1" applyFill="1" applyBorder="1" applyAlignment="1">
      <alignment vertical="center" wrapText="1" readingOrder="1"/>
    </xf>
    <xf numFmtId="0" fontId="7" fillId="2" borderId="9" xfId="0" applyNumberFormat="1" applyFont="1" applyFill="1" applyBorder="1" applyAlignment="1">
      <alignment vertical="top" wrapText="1"/>
    </xf>
    <xf numFmtId="14" fontId="6" fillId="3" borderId="10" xfId="0" applyNumberFormat="1" applyFont="1" applyFill="1" applyBorder="1" applyAlignment="1">
      <alignment horizontal="center" vertical="center" wrapText="1" readingOrder="1"/>
    </xf>
    <xf numFmtId="0" fontId="6" fillId="3" borderId="10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wrapText="1"/>
    </xf>
    <xf numFmtId="0" fontId="5" fillId="0" borderId="0" xfId="0" applyFont="1" applyFill="1" applyBorder="1"/>
    <xf numFmtId="0" fontId="8" fillId="0" borderId="0" xfId="0" applyFont="1" applyFill="1" applyBorder="1"/>
    <xf numFmtId="0" fontId="9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219074</xdr:colOff>
      <xdr:row>0</xdr:row>
      <xdr:rowOff>161925</xdr:rowOff>
    </xdr:from>
    <xdr:to>
      <xdr:col>2</xdr:col>
      <xdr:colOff>350333</xdr:colOff>
      <xdr:row>2</xdr:row>
      <xdr:rowOff>276225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7D78D98-4176-4C77-8A7D-B2625B2E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" y="161925"/>
          <a:ext cx="133140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errero/Desktop/CARPETA%20DE%20TRABAJO/NOMINAS%20%20EMPLEADOS%20OAI/NOMINAS%20EMPLEADOS%20OAI%202024/NOMINA%20OAI%20MARZO%202024/NOMINA%20TEMPOREROS%20MARZO%202024%20OA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arencia"/>
    </sheetNames>
    <sheetDataSet>
      <sheetData sheetId="0">
        <row r="6">
          <cell r="B6" t="str">
            <v>PATRICIA MALDONADO CUEVAS</v>
          </cell>
          <cell r="E6" t="str">
            <v>ABOGADO (A)</v>
          </cell>
          <cell r="F6" t="str">
            <v>121-DPTO DOCUMENTOS LEGALES</v>
          </cell>
          <cell r="H6">
            <v>45292</v>
          </cell>
          <cell r="I6">
            <v>45657</v>
          </cell>
        </row>
        <row r="7">
          <cell r="B7" t="str">
            <v>BRAULIO JEWELL DISLA TORRES</v>
          </cell>
          <cell r="E7" t="str">
            <v>ANALISTA DE DATOS</v>
          </cell>
          <cell r="F7" t="str">
            <v>134-DPTO. DESARROLLO E IMPL. DE SISTEMAS</v>
          </cell>
          <cell r="H7">
            <v>45292</v>
          </cell>
          <cell r="I7">
            <v>45657</v>
          </cell>
        </row>
        <row r="8">
          <cell r="B8" t="str">
            <v>AMBIORIX SEVERINO CARRASCO</v>
          </cell>
          <cell r="E8" t="str">
            <v>OFICIAL DE SEGURIDAD</v>
          </cell>
          <cell r="F8" t="str">
            <v>141-DPTO. SEGURIDAD FÍSICA Y PATRIMONIAL</v>
          </cell>
          <cell r="H8">
            <v>45307</v>
          </cell>
          <cell r="I8">
            <v>45657</v>
          </cell>
        </row>
        <row r="9">
          <cell r="B9" t="str">
            <v>ROSA ANGELICA ROSARIO CRUZ</v>
          </cell>
          <cell r="E9" t="str">
            <v>ASISTENTE DE EVENTOS</v>
          </cell>
          <cell r="F9" t="str">
            <v>150-DIRECCION DE COMUNICACIONES</v>
          </cell>
          <cell r="H9">
            <v>45323</v>
          </cell>
          <cell r="I9">
            <v>45657</v>
          </cell>
        </row>
        <row r="10">
          <cell r="B10" t="str">
            <v>ANEURYS ALVAREZ ROMERO</v>
          </cell>
          <cell r="E10" t="str">
            <v>CAMARÓGRAFO</v>
          </cell>
          <cell r="F10" t="str">
            <v>150-DIRECCION DE COMUNICACIONES</v>
          </cell>
          <cell r="H10">
            <v>45292</v>
          </cell>
          <cell r="I10">
            <v>45657</v>
          </cell>
        </row>
        <row r="11">
          <cell r="B11" t="str">
            <v>WINEL ALEXIS SOLANO CASTRO</v>
          </cell>
          <cell r="E11" t="str">
            <v>AUXILIAR OPERATIVO</v>
          </cell>
          <cell r="F11" t="str">
            <v>165-DPTO. DE RELACIONES LABORALES</v>
          </cell>
          <cell r="H11">
            <v>45292</v>
          </cell>
          <cell r="I11">
            <v>45657</v>
          </cell>
        </row>
        <row r="12">
          <cell r="B12" t="str">
            <v>CRISTIAN MELANIO AQUINO VALDEZ</v>
          </cell>
          <cell r="E12" t="str">
            <v>OFICIAL DE SEGURIDAD</v>
          </cell>
          <cell r="F12" t="str">
            <v>141-DPTO. SEGURIDAD FÍSICA Y PATRIMONIAL</v>
          </cell>
          <cell r="H12">
            <v>45292</v>
          </cell>
          <cell r="I12">
            <v>45657</v>
          </cell>
        </row>
        <row r="13">
          <cell r="B13" t="str">
            <v>RAMON ANTONIO INOA MOREL</v>
          </cell>
          <cell r="E13" t="str">
            <v>CHOFER</v>
          </cell>
          <cell r="F13" t="str">
            <v>201-DIVISION DE TRANSPORTACION</v>
          </cell>
          <cell r="H13">
            <v>45292</v>
          </cell>
          <cell r="I13">
            <v>45657</v>
          </cell>
        </row>
        <row r="14">
          <cell r="B14" t="str">
            <v>DAYELIN MARIA GOMEZ D AZA</v>
          </cell>
          <cell r="E14" t="str">
            <v>ENC. DEPTO DE INFRAESTRUCTURA</v>
          </cell>
          <cell r="F14" t="str">
            <v>202-DEPTO. DE INFRAESTRUCTURA</v>
          </cell>
          <cell r="H14">
            <v>45257</v>
          </cell>
          <cell r="I14">
            <v>45623</v>
          </cell>
        </row>
        <row r="15">
          <cell r="B15" t="str">
            <v>ANGEL LEONARDO MERCEDES MATOS</v>
          </cell>
          <cell r="E15" t="str">
            <v>INGENIERO DE OBRAS</v>
          </cell>
          <cell r="F15" t="str">
            <v>202-DEPTO. DE INFRAESTRUCTURA</v>
          </cell>
          <cell r="H15">
            <v>45292</v>
          </cell>
          <cell r="I15">
            <v>45657</v>
          </cell>
        </row>
        <row r="16">
          <cell r="B16" t="str">
            <v>CLARA JOSEFINA GURIDY SANTANA</v>
          </cell>
          <cell r="E16" t="str">
            <v>FISCALIZADOR</v>
          </cell>
          <cell r="F16" t="str">
            <v>210-DEPTO DE INGRESOS</v>
          </cell>
          <cell r="H16">
            <v>45222</v>
          </cell>
          <cell r="I16">
            <v>45588</v>
          </cell>
        </row>
        <row r="17">
          <cell r="B17" t="str">
            <v>YOKASTA MARIA VOLQUEZ URBAEZ</v>
          </cell>
          <cell r="E17" t="str">
            <v>FISCALIZADOR</v>
          </cell>
          <cell r="F17" t="str">
            <v>210-DEPTO DE INGRESOS</v>
          </cell>
          <cell r="H17">
            <v>45222</v>
          </cell>
          <cell r="I17">
            <v>45588</v>
          </cell>
        </row>
        <row r="18">
          <cell r="B18" t="str">
            <v>ANISSETTE ANAYME VASQUEZ DIAZ</v>
          </cell>
          <cell r="E18" t="str">
            <v>PROMOTOR DE INGRESOS</v>
          </cell>
          <cell r="F18" t="str">
            <v>210-DEPTO DE INGRESOS</v>
          </cell>
          <cell r="H18">
            <v>45222</v>
          </cell>
          <cell r="I18">
            <v>45588</v>
          </cell>
        </row>
        <row r="19">
          <cell r="B19" t="str">
            <v>DILIA CAROLINA REYES BALDWIN</v>
          </cell>
          <cell r="E19" t="str">
            <v>PROMOTOR DE INGRESOS</v>
          </cell>
          <cell r="F19" t="str">
            <v>210-DEPTO DE INGRESOS</v>
          </cell>
          <cell r="H19">
            <v>45222</v>
          </cell>
          <cell r="I19">
            <v>45588</v>
          </cell>
        </row>
        <row r="20">
          <cell r="B20" t="str">
            <v>ALEJANDRINA FLORIMON DE TEJADA</v>
          </cell>
          <cell r="E20" t="str">
            <v>ANALISTA DE TESORERÍA</v>
          </cell>
          <cell r="F20" t="str">
            <v>227-DPTO. DE TESORERIA</v>
          </cell>
          <cell r="H20">
            <v>45292</v>
          </cell>
          <cell r="I20">
            <v>45657</v>
          </cell>
        </row>
        <row r="21">
          <cell r="B21" t="str">
            <v>GLORIA ELIZABETH LORA LOPEZ</v>
          </cell>
          <cell r="E21" t="str">
            <v>TÉCNICO DE FISCALIZACIÓN DE CENTROS</v>
          </cell>
          <cell r="F21" t="str">
            <v>333-DPTO. DE FISCALIZACION DE CENTROS</v>
          </cell>
          <cell r="H21">
            <v>45292</v>
          </cell>
          <cell r="I21">
            <v>45657</v>
          </cell>
        </row>
        <row r="22">
          <cell r="B22" t="str">
            <v>JOHANNA ARALIS ZAMBRANO CALDERON</v>
          </cell>
          <cell r="E22" t="str">
            <v>AUXILIAR OPERATIVO</v>
          </cell>
          <cell r="F22" t="str">
            <v>360-DIRECCION FORMACION PROFESIONAL</v>
          </cell>
          <cell r="H22">
            <v>45292</v>
          </cell>
          <cell r="I22">
            <v>45657</v>
          </cell>
        </row>
        <row r="23">
          <cell r="B23" t="str">
            <v>ANDRES DE JESUS ARIAS MEJIA</v>
          </cell>
          <cell r="E23" t="str">
            <v>TECNICO DE DESARROLLO CURRICULAR</v>
          </cell>
          <cell r="F23" t="str">
            <v>361-DEPTO DESARROLLO CURRICULAR</v>
          </cell>
          <cell r="H23">
            <v>45323</v>
          </cell>
          <cell r="I23">
            <v>45657</v>
          </cell>
        </row>
        <row r="24">
          <cell r="B24" t="str">
            <v>BERLY PAMELA GARCIA NUÑEZ</v>
          </cell>
          <cell r="E24" t="str">
            <v>PROFESOR (A) ESPECIALIZADO (A)</v>
          </cell>
          <cell r="F24" t="str">
            <v>400-DIRECCION INNOVACION Y DESARROLLO</v>
          </cell>
          <cell r="H24">
            <v>45292</v>
          </cell>
          <cell r="I24">
            <v>45657</v>
          </cell>
        </row>
        <row r="25">
          <cell r="B25" t="str">
            <v>ROBERTO ADONIS MARTIN FERREYRA</v>
          </cell>
          <cell r="E25" t="str">
            <v>PROFESOR (A) ESPECIALIZADO (A)</v>
          </cell>
          <cell r="F25" t="str">
            <v>400-DIRECCION INNOVACION Y DESARROLLO</v>
          </cell>
          <cell r="H25">
            <v>45292</v>
          </cell>
          <cell r="I25">
            <v>45657</v>
          </cell>
        </row>
        <row r="26">
          <cell r="B26" t="str">
            <v>EMMANUEL MAUPASSANI BLANC PEREZ</v>
          </cell>
          <cell r="E26" t="str">
            <v>PROFESOR (A) ESPECIALIZADO (A)</v>
          </cell>
          <cell r="F26" t="str">
            <v>400-DIRECCION INNOVACION Y DESARROLLO</v>
          </cell>
          <cell r="H26">
            <v>45292</v>
          </cell>
          <cell r="I26">
            <v>45657</v>
          </cell>
        </row>
        <row r="27">
          <cell r="B27" t="str">
            <v>GEORGINA ISABEL PIMENTEL ALONZO</v>
          </cell>
          <cell r="E27" t="str">
            <v>PROFESOR (A) ESPECIALIZADO (A)</v>
          </cell>
          <cell r="F27" t="str">
            <v>400-DIRECCION INNOVACION Y DESARROLLO</v>
          </cell>
          <cell r="H27">
            <v>45292</v>
          </cell>
          <cell r="I27">
            <v>45657</v>
          </cell>
        </row>
        <row r="28">
          <cell r="B28" t="str">
            <v xml:space="preserve">JOSE ANTONIO GUZMAN </v>
          </cell>
          <cell r="E28" t="str">
            <v>PROFESOR (A) ESPECIALIZADO (A)</v>
          </cell>
          <cell r="F28" t="str">
            <v>400-DIRECCION INNOVACION Y DESARROLLO</v>
          </cell>
          <cell r="H28">
            <v>45292</v>
          </cell>
          <cell r="I28">
            <v>45657</v>
          </cell>
        </row>
        <row r="29">
          <cell r="B29" t="str">
            <v>ERCIDA CONCEPCION DIAZ SALCEDO</v>
          </cell>
          <cell r="E29" t="str">
            <v>PROFESOR (A) ESPECIALIZADO (A)</v>
          </cell>
          <cell r="F29" t="str">
            <v>400-DIRECCION INNOVACION Y DESARROLLO</v>
          </cell>
          <cell r="H29">
            <v>45292</v>
          </cell>
          <cell r="I29">
            <v>45657</v>
          </cell>
        </row>
        <row r="30">
          <cell r="B30" t="str">
            <v>RAMON GUILLERMO SANCHEZ FERNANDEZ</v>
          </cell>
          <cell r="E30" t="str">
            <v>PROFESOR (A) ESPECIALIZADO (A)</v>
          </cell>
          <cell r="F30" t="str">
            <v>400-DIRECCION INNOVACION Y DESARROLLO</v>
          </cell>
          <cell r="H30">
            <v>45292</v>
          </cell>
          <cell r="I30">
            <v>45657</v>
          </cell>
        </row>
        <row r="31">
          <cell r="B31" t="str">
            <v>FRANCINA MELISSA HUNGRIA HERNANDEZ</v>
          </cell>
          <cell r="E31" t="str">
            <v>PROFESOR (A) ESPECIALIZADO (A)</v>
          </cell>
          <cell r="F31" t="str">
            <v>400-DIRECCION INNOVACION Y DESARROLLO</v>
          </cell>
          <cell r="H31">
            <v>45292</v>
          </cell>
          <cell r="I31">
            <v>45657</v>
          </cell>
        </row>
        <row r="32">
          <cell r="B32" t="str">
            <v>YHARED DE LA ALTAGRACIA HENRIQUEZ SAVIÑON DE ORTIZ</v>
          </cell>
          <cell r="E32" t="str">
            <v>PROFESOR (A) ESPECIALIZADO (A)</v>
          </cell>
          <cell r="F32" t="str">
            <v>400-DIRECCION INNOVACION Y DESARROLLO</v>
          </cell>
          <cell r="H32">
            <v>45292</v>
          </cell>
          <cell r="I32">
            <v>45657</v>
          </cell>
        </row>
        <row r="33">
          <cell r="B33" t="str">
            <v>ORGA ESTEBANIA PRENSA MONTERO</v>
          </cell>
          <cell r="E33" t="str">
            <v>PROFESOR (A) ESPECIALIZADO (A)</v>
          </cell>
          <cell r="F33" t="str">
            <v>400-DIRECCION INNOVACION Y DESARROLLO</v>
          </cell>
          <cell r="H33">
            <v>45292</v>
          </cell>
          <cell r="I33">
            <v>45657</v>
          </cell>
        </row>
        <row r="34">
          <cell r="B34" t="str">
            <v>ERIS CAROLINA PASCUAL REYNOSO DE ROSARIO</v>
          </cell>
          <cell r="E34" t="str">
            <v>PROFESOR (A) ESPECIALIZADO (A)</v>
          </cell>
          <cell r="F34" t="str">
            <v>400-DIRECCION INNOVACION Y DESARROLLO</v>
          </cell>
          <cell r="H34">
            <v>45292</v>
          </cell>
          <cell r="I34">
            <v>45657</v>
          </cell>
        </row>
        <row r="35">
          <cell r="B35" t="str">
            <v>EUGENIO ALEJANDRO FLORES CONTRERAS</v>
          </cell>
          <cell r="E35" t="str">
            <v>PROFESOR (A) ESPECIALIZADO (A)</v>
          </cell>
          <cell r="F35" t="str">
            <v>400-DIRECCION INNOVACION Y DESARROLLO</v>
          </cell>
          <cell r="H35">
            <v>45292</v>
          </cell>
          <cell r="I35">
            <v>45657</v>
          </cell>
        </row>
        <row r="36">
          <cell r="B36" t="str">
            <v>MIGUEL CASTAÑOS VENTURA</v>
          </cell>
          <cell r="E36" t="str">
            <v>PROFESOR (A) ESPECIALIZADO (A)</v>
          </cell>
          <cell r="F36" t="str">
            <v>400-DIRECCION INNOVACION Y DESARROLLO</v>
          </cell>
          <cell r="H36">
            <v>45292</v>
          </cell>
          <cell r="I36">
            <v>45657</v>
          </cell>
        </row>
        <row r="37">
          <cell r="B37" t="str">
            <v>RAISA ALONCINA POLANCO MACIAS</v>
          </cell>
          <cell r="E37" t="str">
            <v>PROFESOR (A) ESPECIALIZADO (A)</v>
          </cell>
          <cell r="F37" t="str">
            <v>400-DIRECCION INNOVACION Y DESARROLLO</v>
          </cell>
          <cell r="H37">
            <v>45292</v>
          </cell>
          <cell r="I37">
            <v>45657</v>
          </cell>
        </row>
        <row r="38">
          <cell r="B38" t="str">
            <v>LUCIA ENRIQUETA CUEVAS FERRERAS</v>
          </cell>
          <cell r="E38" t="str">
            <v>PROFESOR (A) ESPECIALIZADO (A)</v>
          </cell>
          <cell r="F38" t="str">
            <v>400-DIRECCION INNOVACION Y DESARROLLO</v>
          </cell>
          <cell r="H38">
            <v>45292</v>
          </cell>
          <cell r="I38">
            <v>45657</v>
          </cell>
        </row>
        <row r="39">
          <cell r="B39" t="str">
            <v>ORLANDO CAMACHO RIVERA</v>
          </cell>
          <cell r="E39" t="str">
            <v>PROFESOR (A) ESPECIALIZADO (A)</v>
          </cell>
          <cell r="F39" t="str">
            <v>400-DIRECCION INNOVACION Y DESARROLLO</v>
          </cell>
          <cell r="H39">
            <v>45292</v>
          </cell>
          <cell r="I39">
            <v>45657</v>
          </cell>
        </row>
        <row r="40">
          <cell r="B40" t="str">
            <v>LUIS RAFAEL MEJIA OVIEDO</v>
          </cell>
          <cell r="E40" t="str">
            <v>PROFESOR (A) ESPECIALIZADO (A)</v>
          </cell>
          <cell r="F40" t="str">
            <v>400-DIRECCION INNOVACION Y DESARROLLO</v>
          </cell>
          <cell r="H40">
            <v>45292</v>
          </cell>
          <cell r="I40">
            <v>45657</v>
          </cell>
        </row>
        <row r="41">
          <cell r="B41" t="str">
            <v>ROSA ODILIS HIDALGO GONZALEZ</v>
          </cell>
          <cell r="E41" t="str">
            <v>PROFESOR (A) ESPECIALIZADO (A)</v>
          </cell>
          <cell r="F41" t="str">
            <v>400-DIRECCION INNOVACION Y DESARROLLO</v>
          </cell>
          <cell r="H41">
            <v>45292</v>
          </cell>
          <cell r="I41">
            <v>45657</v>
          </cell>
        </row>
        <row r="42">
          <cell r="B42" t="str">
            <v>LUIS MORENO CARDENES</v>
          </cell>
          <cell r="E42" t="str">
            <v>PROFESOR (A) ESPECIALIZADO (A)</v>
          </cell>
          <cell r="F42" t="str">
            <v>400-DIRECCION INNOVACION Y DESARROLLO</v>
          </cell>
          <cell r="H42">
            <v>45292</v>
          </cell>
          <cell r="I42">
            <v>45657</v>
          </cell>
        </row>
        <row r="43">
          <cell r="B43" t="str">
            <v>RAFAEL NICANOR FELIZ GOMEZ</v>
          </cell>
          <cell r="E43" t="str">
            <v>PROFESOR (A) ESPECIALIZADO (A)</v>
          </cell>
          <cell r="F43" t="str">
            <v>400-DIRECCION INNOVACION Y DESARROLLO</v>
          </cell>
          <cell r="H43">
            <v>45292</v>
          </cell>
          <cell r="I43">
            <v>45657</v>
          </cell>
        </row>
        <row r="44">
          <cell r="B44" t="str">
            <v>ANA RAMONA GARCIA SUERO</v>
          </cell>
          <cell r="E44" t="str">
            <v>PROFESOR (A) ESPECIALIZADO (A)</v>
          </cell>
          <cell r="F44" t="str">
            <v>400-DIRECCION INNOVACION Y DESARROLLO</v>
          </cell>
          <cell r="H44" t="e">
            <v>#N/A</v>
          </cell>
          <cell r="I44" t="e">
            <v>#N/A</v>
          </cell>
        </row>
        <row r="45">
          <cell r="B45" t="str">
            <v>YENNY MIGUELINA MEJIA ACOSTA</v>
          </cell>
          <cell r="E45" t="str">
            <v>PROFESOR (A) ESPECIALIZADO (A)</v>
          </cell>
          <cell r="F45" t="str">
            <v>400-DIRECCION INNOVACION Y DESARROLLO</v>
          </cell>
          <cell r="H45">
            <v>45292</v>
          </cell>
          <cell r="I45">
            <v>45657</v>
          </cell>
        </row>
        <row r="46">
          <cell r="B46" t="str">
            <v>GISELLE SCARLET VICTORIANO RONDON</v>
          </cell>
          <cell r="E46" t="str">
            <v>PROFESOR (A) ESPECIALIZADO (A)</v>
          </cell>
          <cell r="F46" t="str">
            <v>400-DIRECCION INNOVACION Y DESARROLLO</v>
          </cell>
          <cell r="H46">
            <v>45292</v>
          </cell>
          <cell r="I46">
            <v>45657</v>
          </cell>
        </row>
        <row r="47">
          <cell r="B47" t="str">
            <v>KEYSIE ARIANNA SANCHEZ ROSARIO</v>
          </cell>
          <cell r="E47" t="str">
            <v>PROFESOR (A) ESPECIALIZADO (A)</v>
          </cell>
          <cell r="F47" t="str">
            <v>400-DIRECCION INNOVACION Y DESARROLLO</v>
          </cell>
          <cell r="H47">
            <v>45292</v>
          </cell>
          <cell r="I47">
            <v>45657</v>
          </cell>
        </row>
        <row r="48">
          <cell r="B48" t="str">
            <v>THAYS ULLOA SANTANA</v>
          </cell>
          <cell r="E48" t="str">
            <v>PROFESOR (A) ESPECIALIZADO (A)</v>
          </cell>
          <cell r="F48" t="str">
            <v>400-DIRECCION INNOVACION Y DESARROLLO</v>
          </cell>
          <cell r="H48">
            <v>45292</v>
          </cell>
          <cell r="I48">
            <v>45657</v>
          </cell>
        </row>
        <row r="49">
          <cell r="B49" t="str">
            <v>YULEISY YOKASTA MALDONADO HILARIO</v>
          </cell>
          <cell r="E49" t="str">
            <v>MÉDICO (A)</v>
          </cell>
          <cell r="F49" t="str">
            <v>450-DIRECCION REGIONAL METROPOLITANA</v>
          </cell>
          <cell r="H49">
            <v>45323</v>
          </cell>
          <cell r="I49">
            <v>45657</v>
          </cell>
        </row>
        <row r="50">
          <cell r="B50" t="str">
            <v>DAWEL ALBERTO HIRALDO ROJAS</v>
          </cell>
          <cell r="E50" t="str">
            <v>SOPORTE TÉCNICO</v>
          </cell>
          <cell r="F50" t="str">
            <v>450-DIRECCION REGIONAL METROPOLITANA</v>
          </cell>
          <cell r="H50">
            <v>45257</v>
          </cell>
          <cell r="I50">
            <v>45623</v>
          </cell>
        </row>
        <row r="51">
          <cell r="B51" t="str">
            <v>YOLANDA MARIA ACOSTA CONTRERAS</v>
          </cell>
          <cell r="E51" t="str">
            <v>SOPORTE ADMINISTRATIVO</v>
          </cell>
          <cell r="F51" t="str">
            <v>450-DIRECCION REGIONAL METROPOLITANA</v>
          </cell>
          <cell r="H51">
            <v>45292</v>
          </cell>
          <cell r="I51">
            <v>45657</v>
          </cell>
        </row>
        <row r="52">
          <cell r="B52" t="str">
            <v>YOELINE SUERO DE MENDOZA</v>
          </cell>
          <cell r="E52" t="str">
            <v>SOPORTE ADMINISTRATIVO</v>
          </cell>
          <cell r="F52" t="str">
            <v>450-DIRECCION REGIONAL METROPOLITANA</v>
          </cell>
          <cell r="H52">
            <v>45307</v>
          </cell>
          <cell r="I52">
            <v>45657</v>
          </cell>
        </row>
        <row r="53">
          <cell r="B53" t="str">
            <v>CONFESOR CARVAJAL CARRASCO</v>
          </cell>
          <cell r="E53" t="str">
            <v>OFICIAL DE SEGURIDAD</v>
          </cell>
          <cell r="F53" t="str">
            <v>450-DIRECCION REGIONAL METROPOLITANA</v>
          </cell>
          <cell r="H53">
            <v>45292</v>
          </cell>
          <cell r="I53">
            <v>45657</v>
          </cell>
        </row>
        <row r="54">
          <cell r="B54" t="str">
            <v>JUAN ENRIQUE DE JESÚS PECCI MATOS</v>
          </cell>
          <cell r="E54" t="str">
            <v>OFICIAL DE SEGURIDAD</v>
          </cell>
          <cell r="F54" t="str">
            <v>450-DIRECCION REGIONAL METROPOLITANA</v>
          </cell>
          <cell r="H54">
            <v>45292</v>
          </cell>
          <cell r="I54">
            <v>45657</v>
          </cell>
        </row>
        <row r="55">
          <cell r="B55" t="str">
            <v>ALEXANDER AGRAMONTE ACEVEDO</v>
          </cell>
          <cell r="E55" t="str">
            <v>OFICIAL DE SEGURIDAD</v>
          </cell>
          <cell r="F55" t="str">
            <v>450-DIRECCION REGIONAL METROPOLITANA</v>
          </cell>
          <cell r="H55">
            <v>45222</v>
          </cell>
          <cell r="I55">
            <v>45588</v>
          </cell>
        </row>
        <row r="56">
          <cell r="B56" t="str">
            <v>FENIX ALEJANDRO DE JESUS BRAZOBAN</v>
          </cell>
          <cell r="E56" t="str">
            <v>OFICIAL DE SEGURIDAD</v>
          </cell>
          <cell r="F56" t="str">
            <v>450-DIRECCION REGIONAL METROPOLITANA</v>
          </cell>
          <cell r="H56">
            <v>45231</v>
          </cell>
          <cell r="I56">
            <v>45597</v>
          </cell>
        </row>
        <row r="57">
          <cell r="B57" t="str">
            <v>ICANEL PAULINO JORGE</v>
          </cell>
          <cell r="E57" t="str">
            <v>OFICIAL DE SEGURIDAD</v>
          </cell>
          <cell r="F57" t="str">
            <v>450-DIRECCION REGIONAL METROPOLITANA</v>
          </cell>
          <cell r="H57">
            <v>45231</v>
          </cell>
          <cell r="I57">
            <v>45597</v>
          </cell>
        </row>
        <row r="58">
          <cell r="B58" t="str">
            <v>LUZ ATANI CABRAL PAULA</v>
          </cell>
          <cell r="E58" t="str">
            <v>SOPORTE ADMINISTRATIVO</v>
          </cell>
          <cell r="F58" t="str">
            <v>451-DPTO. ADMINISTRATIVO METROPOLITANA</v>
          </cell>
          <cell r="H58">
            <v>45222</v>
          </cell>
          <cell r="I58">
            <v>45588</v>
          </cell>
        </row>
        <row r="59">
          <cell r="B59" t="str">
            <v>NAZARET ROJAS MIESES</v>
          </cell>
          <cell r="E59" t="str">
            <v>CONSERJE</v>
          </cell>
          <cell r="F59" t="str">
            <v>451-DPTO. ADMINISTRATIVO METROPOLITANA</v>
          </cell>
          <cell r="H59">
            <v>45231</v>
          </cell>
          <cell r="I59">
            <v>45597</v>
          </cell>
        </row>
        <row r="60">
          <cell r="B60" t="str">
            <v xml:space="preserve">YASILDA MORENO </v>
          </cell>
          <cell r="E60" t="str">
            <v>CONSERJE</v>
          </cell>
          <cell r="F60" t="str">
            <v>451-DPTO. ADMINISTRATIVO METROPOLITANA</v>
          </cell>
          <cell r="H60">
            <v>45231</v>
          </cell>
          <cell r="I60">
            <v>45597</v>
          </cell>
        </row>
        <row r="61">
          <cell r="B61" t="str">
            <v>ELSIDA STEPHANY DIAZ DE LA ROSA</v>
          </cell>
          <cell r="E61" t="str">
            <v>AUXILIAR OPERATIVO</v>
          </cell>
          <cell r="F61" t="str">
            <v>454-DPTO. FORMACION PROFESIONAL-METRO</v>
          </cell>
          <cell r="H61">
            <v>45307</v>
          </cell>
          <cell r="I61">
            <v>45657</v>
          </cell>
        </row>
        <row r="62">
          <cell r="B62" t="str">
            <v>MARIELY LA PAZ REYES</v>
          </cell>
          <cell r="E62" t="str">
            <v>SECRETARIA</v>
          </cell>
          <cell r="F62" t="str">
            <v>454-DPTO. FORMACION PROFESIONAL-METRO</v>
          </cell>
          <cell r="H62">
            <v>45250</v>
          </cell>
          <cell r="I62">
            <v>45616</v>
          </cell>
        </row>
        <row r="63">
          <cell r="B63" t="str">
            <v>DAYLENY VARGAS TEJADA</v>
          </cell>
          <cell r="E63" t="str">
            <v>ASISTENTE DEL CENTRO TECNOLÓGICO</v>
          </cell>
          <cell r="F63" t="str">
            <v>455-CENTRO TECNOLOGICO METROPOLITANA</v>
          </cell>
          <cell r="H63">
            <v>45246</v>
          </cell>
          <cell r="I63">
            <v>45612</v>
          </cell>
        </row>
        <row r="64">
          <cell r="B64" t="str">
            <v>MARIA DE LOS ANGELES BERA ACEVEDO</v>
          </cell>
          <cell r="E64" t="str">
            <v>FACILITADOR II</v>
          </cell>
          <cell r="F64" t="str">
            <v>455-CENTRO TECNOLOGICO METROPOLITANA</v>
          </cell>
          <cell r="H64">
            <v>45250</v>
          </cell>
          <cell r="I64">
            <v>45616</v>
          </cell>
        </row>
        <row r="65">
          <cell r="B65" t="str">
            <v>LUIS ALBERTO LAPAIX DE LOS SANTOS</v>
          </cell>
          <cell r="E65" t="str">
            <v>FACILITADOR I</v>
          </cell>
          <cell r="F65" t="str">
            <v>455-CENTRO TECNOLOGICO METROPOLITANA</v>
          </cell>
          <cell r="H65">
            <v>45222</v>
          </cell>
          <cell r="I65">
            <v>45588</v>
          </cell>
        </row>
        <row r="66">
          <cell r="B66" t="str">
            <v>JOSE JUNIOR HERNANDEZ CAPELLAN</v>
          </cell>
          <cell r="E66" t="str">
            <v>APRENDIZ</v>
          </cell>
          <cell r="F66" t="str">
            <v>455-CENTRO TECNOLOGICO METROPOLITANA</v>
          </cell>
          <cell r="H66">
            <v>45080</v>
          </cell>
          <cell r="I66">
            <v>45538</v>
          </cell>
        </row>
        <row r="67">
          <cell r="B67" t="str">
            <v>JOSE OMAR TAMAYO PAYANO</v>
          </cell>
          <cell r="E67" t="str">
            <v>APRENDIZ</v>
          </cell>
          <cell r="F67" t="str">
            <v>455-CENTRO TECNOLOGICO METROPOLITANA</v>
          </cell>
          <cell r="H67">
            <v>45048</v>
          </cell>
          <cell r="I67">
            <v>45506</v>
          </cell>
        </row>
        <row r="68">
          <cell r="B68" t="str">
            <v>JOSUE ISMAEL RODRIGUEZ FRIAS</v>
          </cell>
          <cell r="E68" t="str">
            <v>APRENDIZ</v>
          </cell>
          <cell r="F68" t="str">
            <v>455-CENTRO TECNOLOGICO METROPOLITANA</v>
          </cell>
          <cell r="H68">
            <v>44886</v>
          </cell>
          <cell r="I68">
            <v>45617</v>
          </cell>
        </row>
        <row r="69">
          <cell r="B69" t="str">
            <v>RAUL MERAN HEREDIA</v>
          </cell>
          <cell r="E69" t="str">
            <v>APRENDIZ</v>
          </cell>
          <cell r="F69" t="str">
            <v>455-CENTRO TECNOLOGICO METROPOLITANA</v>
          </cell>
          <cell r="H69">
            <v>45071</v>
          </cell>
          <cell r="I69">
            <v>45802</v>
          </cell>
        </row>
        <row r="70">
          <cell r="B70" t="str">
            <v>CRISTIAN RADHAMES FERNANDEZ MARTINEZ</v>
          </cell>
          <cell r="E70" t="str">
            <v>ASESOR DE EMPRESAS</v>
          </cell>
          <cell r="F70" t="str">
            <v>457-DPTO. SERV. EMPRESARIALES-METRO</v>
          </cell>
          <cell r="H70">
            <v>45250</v>
          </cell>
          <cell r="I70">
            <v>45616</v>
          </cell>
        </row>
        <row r="71">
          <cell r="B71" t="str">
            <v>SELENIA MORETA MORETA</v>
          </cell>
          <cell r="E71" t="str">
            <v>AUXILIAR OPERATIVO</v>
          </cell>
          <cell r="F71" t="str">
            <v>457-DPTO. SERV. EMPRESARIALES-METRO</v>
          </cell>
          <cell r="H71">
            <v>45222</v>
          </cell>
          <cell r="I71">
            <v>45588</v>
          </cell>
        </row>
        <row r="72">
          <cell r="B72" t="str">
            <v>GUILLIAM CENISLEYDA DIAZ CASTRO</v>
          </cell>
          <cell r="E72" t="str">
            <v>AUXILIAR DE GESTIÓN HUMANA</v>
          </cell>
          <cell r="F72" t="str">
            <v>460-DIV. GESTION HUMANA SUR</v>
          </cell>
          <cell r="H72">
            <v>45292</v>
          </cell>
          <cell r="I72">
            <v>45657</v>
          </cell>
        </row>
        <row r="73">
          <cell r="B73" t="str">
            <v xml:space="preserve">SANTA REYITA GUZMAN </v>
          </cell>
          <cell r="E73" t="str">
            <v>AUXILIAR DEL CENTRO TECNOLÓGICO</v>
          </cell>
          <cell r="F73" t="str">
            <v>464- CENTRO TECNOLOGICO SUR</v>
          </cell>
          <cell r="H73">
            <v>45307</v>
          </cell>
          <cell r="I73">
            <v>45657</v>
          </cell>
        </row>
        <row r="74">
          <cell r="B74" t="str">
            <v>WARMINIA NATALY MATEO SANTANA</v>
          </cell>
          <cell r="E74" t="str">
            <v>AUXILIAR ADMINISTRATIVO</v>
          </cell>
          <cell r="F74" t="str">
            <v>466-SEC. ADMINISTRATIVA OFIC-SAT-OESTE</v>
          </cell>
          <cell r="H74">
            <v>45292</v>
          </cell>
          <cell r="I74">
            <v>45657</v>
          </cell>
        </row>
        <row r="75">
          <cell r="B75" t="str">
            <v>DEYSI MARGARITA MATOS BATISTA</v>
          </cell>
          <cell r="E75" t="str">
            <v>AUXILIAR OPERATIVO</v>
          </cell>
          <cell r="F75" t="str">
            <v>466-OFICINA SATELITE OESTE</v>
          </cell>
          <cell r="H75">
            <v>45292</v>
          </cell>
          <cell r="I75">
            <v>45657</v>
          </cell>
        </row>
        <row r="76">
          <cell r="B76" t="str">
            <v>AWILDA  MARGARITA URBAEZ ALCANTARA</v>
          </cell>
          <cell r="E76" t="str">
            <v>RECEPCIONISTA</v>
          </cell>
          <cell r="F76" t="str">
            <v>466-SEC. ADMINISTRATIVA OFIC-SAT-OESTE</v>
          </cell>
          <cell r="H76">
            <v>45292</v>
          </cell>
          <cell r="I76">
            <v>45657</v>
          </cell>
        </row>
        <row r="77">
          <cell r="B77" t="str">
            <v>JANNA SAVERY FIGUEREO RAMIREZ</v>
          </cell>
          <cell r="E77" t="str">
            <v>ASESOR(A) DE ADMISIÓN</v>
          </cell>
          <cell r="F77" t="str">
            <v>470-DIV. ADMISION Y EMPLEO CIBAO-NORTE</v>
          </cell>
          <cell r="H77">
            <v>45292</v>
          </cell>
          <cell r="I77">
            <v>45657</v>
          </cell>
        </row>
        <row r="78">
          <cell r="B78" t="str">
            <v>ILIANA INES ROQUE DE JESUS</v>
          </cell>
          <cell r="E78" t="str">
            <v>AUXILIAR OPERATIVO</v>
          </cell>
          <cell r="F78" t="str">
            <v>470-DIV. REG. Y ESTADISTICA CIBAO-NORTE</v>
          </cell>
          <cell r="H78">
            <v>45292</v>
          </cell>
          <cell r="I78">
            <v>45657</v>
          </cell>
        </row>
        <row r="79">
          <cell r="B79" t="str">
            <v>MARY ESTHER ABREU MARTINEZ</v>
          </cell>
          <cell r="E79" t="str">
            <v>AUXILIAR OPERATIVO</v>
          </cell>
          <cell r="F79" t="str">
            <v>470-DIV. REG. Y ESTADISTICA CIBAO-NORTE</v>
          </cell>
          <cell r="H79">
            <v>45222</v>
          </cell>
          <cell r="I79">
            <v>45588</v>
          </cell>
        </row>
        <row r="80">
          <cell r="B80" t="str">
            <v>MANUEL EDUARDO ALMONTE FERNANDEZ</v>
          </cell>
          <cell r="E80" t="str">
            <v>AUXILIAR OPERATIVO</v>
          </cell>
          <cell r="F80" t="str">
            <v>472-SECCION DE ALMACEN CIBAO NORTE</v>
          </cell>
          <cell r="H80">
            <v>45292</v>
          </cell>
          <cell r="I80">
            <v>45657</v>
          </cell>
        </row>
        <row r="81">
          <cell r="B81" t="str">
            <v>DOMINGO RODRIGUEZ JAQUEZ</v>
          </cell>
          <cell r="E81" t="str">
            <v>CHOFER</v>
          </cell>
          <cell r="F81" t="str">
            <v>472-SECCION TRANSPORTACION CIBAO-NORTE</v>
          </cell>
          <cell r="H81">
            <v>45231</v>
          </cell>
          <cell r="I81">
            <v>45597</v>
          </cell>
        </row>
        <row r="82">
          <cell r="B82" t="str">
            <v>LEONOR DE JESUS PAULINO NOVA</v>
          </cell>
          <cell r="E82" t="str">
            <v>AUXILIAR OPERATIVO</v>
          </cell>
          <cell r="F82" t="str">
            <v>473-DEPTO SERV. EMPRESARIALES-CIBAO NORT</v>
          </cell>
          <cell r="H82">
            <v>45292</v>
          </cell>
          <cell r="I82">
            <v>45657</v>
          </cell>
        </row>
        <row r="83">
          <cell r="B83" t="str">
            <v xml:space="preserve">BENANCIO RAFAEL PEÑA </v>
          </cell>
          <cell r="E83" t="str">
            <v>FACILITADOR II</v>
          </cell>
          <cell r="F83" t="str">
            <v>476-CENTRO TECNOLOGICO CIBAO NORTE</v>
          </cell>
          <cell r="H83">
            <v>45292</v>
          </cell>
          <cell r="I83">
            <v>45657</v>
          </cell>
        </row>
        <row r="84">
          <cell r="B84" t="str">
            <v>MIGUEL NICOLAS CASTILLO FRANCISCO</v>
          </cell>
          <cell r="E84" t="str">
            <v>FACILITADOR II</v>
          </cell>
          <cell r="F84" t="str">
            <v>476-CENTRO TECNOLOGICO CIBAO NORTE</v>
          </cell>
          <cell r="H84">
            <v>45222</v>
          </cell>
          <cell r="I84">
            <v>45588</v>
          </cell>
        </row>
        <row r="85">
          <cell r="B85" t="str">
            <v>JUANA INES PICHARDO GONZALEZ</v>
          </cell>
          <cell r="E85" t="str">
            <v>FACILITADOR I</v>
          </cell>
          <cell r="F85" t="str">
            <v>476-CENTRO TECNOLOGICO CIBAO NORTE</v>
          </cell>
          <cell r="H85">
            <v>45222</v>
          </cell>
          <cell r="I85">
            <v>45588</v>
          </cell>
        </row>
        <row r="86">
          <cell r="B86" t="str">
            <v>PEDRO OMAR VANDERLINDER RODRIGUEZ</v>
          </cell>
          <cell r="E86" t="str">
            <v>FACILITADOR I</v>
          </cell>
          <cell r="F86" t="str">
            <v>476-CENTRO TECNOLOGICO CIBAO NORTE</v>
          </cell>
          <cell r="H86">
            <v>45250</v>
          </cell>
          <cell r="I86">
            <v>45616</v>
          </cell>
        </row>
        <row r="87">
          <cell r="B87" t="str">
            <v>WINDY LOPEZ CRISOSTOMO</v>
          </cell>
          <cell r="E87" t="str">
            <v>FACILITADOR I</v>
          </cell>
          <cell r="F87" t="str">
            <v>476-CENTRO TECNOLOGICO CIBAO NORTE</v>
          </cell>
          <cell r="H87">
            <v>45292</v>
          </cell>
          <cell r="I87">
            <v>45657</v>
          </cell>
        </row>
        <row r="88">
          <cell r="B88" t="str">
            <v>VICTOR MANUEL FERMIN FERMIN</v>
          </cell>
          <cell r="E88" t="str">
            <v>ASISTENTE DEL CENTRO TECNOLÓGICO</v>
          </cell>
          <cell r="F88" t="str">
            <v>478- OFIC. SAT. COSTA NORTE</v>
          </cell>
          <cell r="H88">
            <v>45222</v>
          </cell>
          <cell r="I88">
            <v>45588</v>
          </cell>
        </row>
        <row r="89">
          <cell r="B89" t="str">
            <v>GUILLERMO PEÑA VASQUEZ</v>
          </cell>
          <cell r="E89" t="str">
            <v>FACILITADOR I</v>
          </cell>
          <cell r="F89" t="str">
            <v>478- OFIC. SAT. COSTA NORTE</v>
          </cell>
          <cell r="H89">
            <v>45292</v>
          </cell>
          <cell r="I89">
            <v>45657</v>
          </cell>
        </row>
        <row r="90">
          <cell r="B90" t="str">
            <v>ELIANA CRISTINA RIVERA RODRIGUEZ</v>
          </cell>
          <cell r="E90" t="str">
            <v>DIGITADOR</v>
          </cell>
          <cell r="F90" t="str">
            <v>478- OFIC. SAT. COSTA NORTE</v>
          </cell>
          <cell r="H90">
            <v>45292</v>
          </cell>
          <cell r="I90">
            <v>45657</v>
          </cell>
        </row>
        <row r="91">
          <cell r="B91" t="str">
            <v>IVONNE STACY CABRAL PEREZ</v>
          </cell>
          <cell r="E91" t="str">
            <v>FISCALIZADOR</v>
          </cell>
          <cell r="F91" t="str">
            <v>481-DPTO. ADMINISTRATIVO ESTE</v>
          </cell>
          <cell r="H91">
            <v>45292</v>
          </cell>
          <cell r="I91">
            <v>45657</v>
          </cell>
        </row>
        <row r="92">
          <cell r="B92" t="str">
            <v>NARCIZO RICA DESILGAL</v>
          </cell>
          <cell r="E92" t="str">
            <v>AUXILIAR  DE ALMACÉN</v>
          </cell>
          <cell r="F92" t="str">
            <v>481-DPTO. ADMINISTRATIVO ESTE</v>
          </cell>
          <cell r="H92">
            <v>45292</v>
          </cell>
          <cell r="I92">
            <v>45657</v>
          </cell>
        </row>
        <row r="93">
          <cell r="B93" t="str">
            <v xml:space="preserve">JOSE LUIS RAMIREZ </v>
          </cell>
          <cell r="E93" t="str">
            <v>ASESOR(A) DE FORMACIÓN DUAL</v>
          </cell>
          <cell r="F93" t="str">
            <v>482-DPTO. SERV. EMPRESARIALES ESTE</v>
          </cell>
          <cell r="H93">
            <v>45292</v>
          </cell>
          <cell r="I93">
            <v>45657</v>
          </cell>
        </row>
        <row r="94">
          <cell r="B94" t="str">
            <v>DIGNA AMADA SANTANA ESPIRITUSANTO</v>
          </cell>
          <cell r="E94" t="str">
            <v>ASESOR (A) DE CAPACITACIÓN</v>
          </cell>
          <cell r="F94" t="str">
            <v>483-DPTO. FORMACION PROFESIONAL ESTE</v>
          </cell>
          <cell r="H94">
            <v>45222</v>
          </cell>
          <cell r="I94">
            <v>45588</v>
          </cell>
        </row>
        <row r="95">
          <cell r="B95" t="str">
            <v>ANNIE YOKASTA MAÑANA SANCHEZ</v>
          </cell>
          <cell r="E95" t="str">
            <v>FACILITADOR I</v>
          </cell>
          <cell r="F95" t="str">
            <v>487-CENTRO TECNOLOGICO-ESTE</v>
          </cell>
          <cell r="H95">
            <v>45292</v>
          </cell>
          <cell r="I95">
            <v>45657</v>
          </cell>
        </row>
        <row r="96">
          <cell r="B96" t="str">
            <v>RAMON JAVIER CARTAGENA</v>
          </cell>
          <cell r="E96" t="str">
            <v>ESPECIALISTA</v>
          </cell>
          <cell r="F96" t="str">
            <v>490-DIRECCION REGIONAL ORIENTAL</v>
          </cell>
          <cell r="H96">
            <v>45292</v>
          </cell>
          <cell r="I96">
            <v>45657</v>
          </cell>
        </row>
        <row r="97">
          <cell r="B97" t="str">
            <v>DAYRIS MARGARITA CORDERO DE CASTELLANOS</v>
          </cell>
          <cell r="E97" t="str">
            <v>TÉCNICO DE REGISTRO Y ESTADÍSTICAS</v>
          </cell>
          <cell r="F97" t="str">
            <v>490-DIV. REG. Y ESTADISTICAS ORIENTAL</v>
          </cell>
          <cell r="H97">
            <v>45292</v>
          </cell>
          <cell r="I97">
            <v>45657</v>
          </cell>
        </row>
        <row r="98">
          <cell r="B98" t="str">
            <v>XIOMARA MENDOZA GONDRE</v>
          </cell>
          <cell r="E98" t="str">
            <v>TÉCNICO DE REGISTRO Y ESTADÍSTICAS</v>
          </cell>
          <cell r="F98" t="str">
            <v>490-DIV. REG. Y ESTADISTICAS ORIENTAL</v>
          </cell>
          <cell r="H98">
            <v>45292</v>
          </cell>
          <cell r="I98">
            <v>45657</v>
          </cell>
        </row>
        <row r="99">
          <cell r="B99" t="str">
            <v>HUMBERTO ODALIX SEPULVEDA RIVERA</v>
          </cell>
          <cell r="E99" t="str">
            <v>SOPORTE TÉCNICO</v>
          </cell>
          <cell r="F99" t="str">
            <v>490-DIV. OPERACIONES Y SERV.TIC ORIENTAL</v>
          </cell>
          <cell r="H99">
            <v>45307</v>
          </cell>
          <cell r="I99">
            <v>45657</v>
          </cell>
        </row>
        <row r="100">
          <cell r="B100" t="str">
            <v>FRANCISCO ALBERTO FLETE MORILLO</v>
          </cell>
          <cell r="E100" t="str">
            <v>AUXILIAR DE INFORMACIÓN</v>
          </cell>
          <cell r="F100" t="str">
            <v>490-DIV. DE ADMISION Y EMPLEO ORIENTAL</v>
          </cell>
          <cell r="H100">
            <v>45292</v>
          </cell>
          <cell r="I100">
            <v>45657</v>
          </cell>
        </row>
        <row r="101">
          <cell r="B101" t="str">
            <v>ANDRES SOSA FIGUEROA</v>
          </cell>
          <cell r="E101" t="str">
            <v>OFICIAL DE SEGURIDAD</v>
          </cell>
          <cell r="F101" t="str">
            <v>490-DIRECCION REGIONAL ORIENTAL</v>
          </cell>
          <cell r="H101">
            <v>45292</v>
          </cell>
          <cell r="I101">
            <v>45657</v>
          </cell>
        </row>
        <row r="102">
          <cell r="B102" t="str">
            <v>LUISA MARIA ROSADO LOPEZ</v>
          </cell>
          <cell r="E102" t="str">
            <v>AUXILIAR DE EVENTOS</v>
          </cell>
          <cell r="F102" t="str">
            <v>491-DEPTO. ADMINISTRATIVO-ORIENTAL</v>
          </cell>
          <cell r="H102">
            <v>45292</v>
          </cell>
          <cell r="I102">
            <v>45657</v>
          </cell>
        </row>
        <row r="103">
          <cell r="B103" t="str">
            <v>MOISES JUNIOR DEL ROSARIO CARRASCO</v>
          </cell>
          <cell r="E103" t="str">
            <v>SOPORTE ADMINISTRATIVO</v>
          </cell>
          <cell r="F103" t="str">
            <v>491-DEPTO. ADMINISTRATIVO-ORIENTAL</v>
          </cell>
          <cell r="H103">
            <v>45292</v>
          </cell>
          <cell r="I103">
            <v>45657</v>
          </cell>
        </row>
        <row r="104">
          <cell r="B104" t="str">
            <v>JAVIER ANTONIO RAMIREZ MATEO</v>
          </cell>
          <cell r="E104" t="str">
            <v>PINTOR</v>
          </cell>
          <cell r="F104" t="str">
            <v>491-SECCION DE CONSERJERIA ORIENTAL</v>
          </cell>
          <cell r="H104">
            <v>45292</v>
          </cell>
          <cell r="I104">
            <v>45657</v>
          </cell>
        </row>
        <row r="105">
          <cell r="B105" t="str">
            <v>BRAULIO MARTINEZ AQUINO</v>
          </cell>
          <cell r="E105" t="str">
            <v>PLOMERO</v>
          </cell>
          <cell r="F105" t="str">
            <v>491-SECCION DE CONSERJERIA ORIENTAL</v>
          </cell>
          <cell r="H105">
            <v>45292</v>
          </cell>
          <cell r="I105">
            <v>45657</v>
          </cell>
        </row>
        <row r="106">
          <cell r="B106" t="str">
            <v>LISSY LETICIA JIMENEZ SAMBOY</v>
          </cell>
          <cell r="E106" t="str">
            <v>RECEPCIONISTA</v>
          </cell>
          <cell r="F106" t="str">
            <v>491-DEPTO. ADMINISTRATIVO-ORIENTAL</v>
          </cell>
          <cell r="H106">
            <v>45292</v>
          </cell>
          <cell r="I106">
            <v>45657</v>
          </cell>
        </row>
        <row r="107">
          <cell r="B107" t="str">
            <v>CIRILO VIZCAINO SEPTIMO</v>
          </cell>
          <cell r="E107" t="str">
            <v>OFICIAL DE SEGURIDAD</v>
          </cell>
          <cell r="F107" t="str">
            <v>491-DIV. MANT Y SERV. GENERALES ORIENTAL</v>
          </cell>
          <cell r="H107">
            <v>45292</v>
          </cell>
          <cell r="I107">
            <v>45657</v>
          </cell>
        </row>
        <row r="108">
          <cell r="B108" t="str">
            <v>BELLANIRA CUEVAS MEDRANO</v>
          </cell>
          <cell r="E108" t="str">
            <v>CONSERJE</v>
          </cell>
          <cell r="F108" t="str">
            <v>491-SECCION DE CONSERJERIA ORIENTAL</v>
          </cell>
          <cell r="H108">
            <v>45292</v>
          </cell>
          <cell r="I108">
            <v>45657</v>
          </cell>
        </row>
        <row r="109">
          <cell r="B109" t="str">
            <v>INDHIRA ANGELICA PEREZ RODRIGUEZ</v>
          </cell>
          <cell r="E109" t="str">
            <v>CONSERJE</v>
          </cell>
          <cell r="F109" t="str">
            <v>491-DEPTO. ADMINISTRATIVO-ORIENTAL</v>
          </cell>
          <cell r="H109">
            <v>45292</v>
          </cell>
          <cell r="I109">
            <v>45657</v>
          </cell>
        </row>
        <row r="110">
          <cell r="B110" t="str">
            <v>ADA ANDREINA PEREZ EDUARDO</v>
          </cell>
          <cell r="E110" t="str">
            <v>CONSERJE</v>
          </cell>
          <cell r="F110" t="str">
            <v>491-SECCION DE CONSERJERIA ORIENTAL</v>
          </cell>
          <cell r="H110">
            <v>45292</v>
          </cell>
          <cell r="I110">
            <v>45657</v>
          </cell>
        </row>
        <row r="111">
          <cell r="B111" t="str">
            <v>GISELL INES SANTIAGO URIBE</v>
          </cell>
          <cell r="E111" t="str">
            <v>CONSERJE</v>
          </cell>
          <cell r="F111" t="str">
            <v>491-SECCION DE CONSERJERIA ORIENTAL</v>
          </cell>
          <cell r="H111">
            <v>45292</v>
          </cell>
          <cell r="I111">
            <v>45657</v>
          </cell>
        </row>
        <row r="112">
          <cell r="B112" t="str">
            <v>HUMBERTO RAMOS CARRASCO</v>
          </cell>
          <cell r="E112" t="str">
            <v>ASESOR (A) DE CAPACITACIÓN</v>
          </cell>
          <cell r="F112" t="str">
            <v>492-DIV. PROGRAMAS COMUNITARIOS ORIENTAL</v>
          </cell>
          <cell r="H112">
            <v>45292</v>
          </cell>
          <cell r="I112">
            <v>45657</v>
          </cell>
        </row>
        <row r="113">
          <cell r="B113" t="str">
            <v>PLINIO ALBERTO LOPEZ AMARANTE</v>
          </cell>
          <cell r="E113" t="str">
            <v>ASESOR CAP. EN EMPRESAS</v>
          </cell>
          <cell r="F113" t="str">
            <v>493-DIVISION CAP. A EMPRESAS ORIENTAL</v>
          </cell>
          <cell r="H113">
            <v>45292</v>
          </cell>
          <cell r="I113">
            <v>45657</v>
          </cell>
        </row>
        <row r="114">
          <cell r="B114" t="str">
            <v>ELSA MILEDY LALONDRIZ MARTINEZ</v>
          </cell>
          <cell r="E114" t="str">
            <v>ASESOR(A) DE FORMACIÓN DUAL</v>
          </cell>
          <cell r="F114" t="str">
            <v>493-SECCION DE FORMACION DUAL ORIENTAL</v>
          </cell>
          <cell r="H114">
            <v>45338</v>
          </cell>
          <cell r="I114">
            <v>45657</v>
          </cell>
        </row>
        <row r="115">
          <cell r="B115" t="str">
            <v>SANTA MARIA HENRIQUEZ CONCEPCION</v>
          </cell>
          <cell r="E115" t="str">
            <v>ASISTENTE DEL CENTRO TECNOLÓGICO</v>
          </cell>
          <cell r="F115" t="str">
            <v>494-CENTRO TECN-ORIENTAL</v>
          </cell>
          <cell r="H115">
            <v>45292</v>
          </cell>
          <cell r="I115">
            <v>45657</v>
          </cell>
        </row>
        <row r="116">
          <cell r="B116" t="str">
            <v>JULISSA ALTAGRACIA BAEZ BONNET</v>
          </cell>
          <cell r="E116" t="str">
            <v>ASISTENTE DEL CENTRO TECNOLÓGICO</v>
          </cell>
          <cell r="F116" t="str">
            <v>494-CENTRO TECN-ORIENTAL</v>
          </cell>
          <cell r="H116">
            <v>45246</v>
          </cell>
          <cell r="I116">
            <v>45612</v>
          </cell>
        </row>
        <row r="117">
          <cell r="B117" t="str">
            <v>WANDA LAIGODIVER DIAZ MATA</v>
          </cell>
          <cell r="E117" t="str">
            <v>AUXILIAR DEL CENTRO TECNOLÓGICO</v>
          </cell>
          <cell r="F117" t="str">
            <v>494-CENTRO TECN-ORIENTAL</v>
          </cell>
          <cell r="H117">
            <v>45292</v>
          </cell>
          <cell r="I117">
            <v>45657</v>
          </cell>
        </row>
        <row r="118">
          <cell r="B118" t="str">
            <v>SALVADOR RAFAEL GUZMAN CORSINO</v>
          </cell>
          <cell r="E118" t="str">
            <v>ASESOR(A) DE ADMISIÓN</v>
          </cell>
          <cell r="F118" t="str">
            <v>495-DIV. ADMISION Y EMPLEO-CIBAO SUR</v>
          </cell>
          <cell r="H118">
            <v>45222</v>
          </cell>
          <cell r="I118">
            <v>45588</v>
          </cell>
        </row>
        <row r="119">
          <cell r="B119" t="str">
            <v>EMELY ANABEL ALMANZAR GARCIA</v>
          </cell>
          <cell r="E119" t="str">
            <v>AUXILIAR OPERATIVO</v>
          </cell>
          <cell r="F119" t="str">
            <v>495-DIV. REG. Y ESTADISTICAS CIBAO SUR</v>
          </cell>
          <cell r="H119">
            <v>45292</v>
          </cell>
          <cell r="I119">
            <v>45657</v>
          </cell>
        </row>
        <row r="120">
          <cell r="B120" t="str">
            <v>MERCEDES YULISSA FLORES SANTOS</v>
          </cell>
          <cell r="E120" t="str">
            <v>AUXILIAR ADMINISTRATIVO</v>
          </cell>
          <cell r="F120" t="str">
            <v>496-DEPTO. ADMINISTRATIVO-CIBAO SUR</v>
          </cell>
          <cell r="H120">
            <v>45292</v>
          </cell>
          <cell r="I120">
            <v>45657</v>
          </cell>
        </row>
        <row r="121">
          <cell r="B121" t="str">
            <v>DAVID DE JESUS ENCARNACION SUAREZ</v>
          </cell>
          <cell r="E121" t="str">
            <v>OFICIAL DE SEGURIDAD</v>
          </cell>
          <cell r="F121" t="str">
            <v>496-DEPTO. ADMINISTRATIVO-CIBAO SUR</v>
          </cell>
          <cell r="H121">
            <v>45307</v>
          </cell>
          <cell r="I121">
            <v>45657</v>
          </cell>
        </row>
        <row r="122">
          <cell r="B122" t="str">
            <v>MALFARO ACASIO COLON</v>
          </cell>
          <cell r="E122" t="str">
            <v>OFICIAL DE SEGURIDAD</v>
          </cell>
          <cell r="F122" t="str">
            <v>496-DEPTO. ADMINISTRATIVO-CIBAO SUR</v>
          </cell>
          <cell r="H122">
            <v>45323</v>
          </cell>
          <cell r="I122">
            <v>45657</v>
          </cell>
        </row>
        <row r="123">
          <cell r="B123" t="str">
            <v>LISSETTE ALTAGRACIA LUNA ALIFONSO DE VILLAR</v>
          </cell>
          <cell r="E123" t="str">
            <v>RECEPCIONISTA</v>
          </cell>
          <cell r="F123" t="str">
            <v>496-DEPTO. ADMINISTRATIVO-CIBAO SUR</v>
          </cell>
          <cell r="H123">
            <v>45292</v>
          </cell>
          <cell r="I123">
            <v>45657</v>
          </cell>
        </row>
        <row r="124">
          <cell r="B124" t="str">
            <v>JUAN MIGUEL LIBERATA VALERIO</v>
          </cell>
          <cell r="E124" t="str">
            <v>AUXIL.DE MANTENIMIENTO</v>
          </cell>
          <cell r="F124" t="str">
            <v>496-DIV. MAN Y SERV. GENERALES CIBAO SUR</v>
          </cell>
          <cell r="H124">
            <v>45231</v>
          </cell>
          <cell r="I124">
            <v>45597</v>
          </cell>
        </row>
        <row r="125">
          <cell r="B125" t="str">
            <v>EDELINA CLARIBEL HIDALGO RODRIGUEZ</v>
          </cell>
          <cell r="E125" t="str">
            <v>CONSERJE</v>
          </cell>
          <cell r="F125" t="str">
            <v>496-DIV. MAN Y SERV. GENERALES CIBAO SUR</v>
          </cell>
          <cell r="H125">
            <v>45292</v>
          </cell>
          <cell r="I125">
            <v>45657</v>
          </cell>
        </row>
        <row r="126">
          <cell r="B126" t="str">
            <v>MONICA ALTAGRACIA SANTOS BRITO</v>
          </cell>
          <cell r="E126" t="str">
            <v>CONSERJE</v>
          </cell>
          <cell r="F126" t="str">
            <v>496-SECCION CONSERJERIA CIBAO SUR</v>
          </cell>
          <cell r="H126">
            <v>45323</v>
          </cell>
          <cell r="I126">
            <v>45657</v>
          </cell>
        </row>
        <row r="127">
          <cell r="B127" t="str">
            <v>ROSALVA LICELOT GONZALEZ ROQUE</v>
          </cell>
          <cell r="E127" t="str">
            <v>CONSERJE</v>
          </cell>
          <cell r="F127" t="str">
            <v>496-SECCION CONSERJERIA CIBAO SUR</v>
          </cell>
          <cell r="H127">
            <v>45292</v>
          </cell>
          <cell r="I127">
            <v>45657</v>
          </cell>
        </row>
        <row r="128">
          <cell r="B128" t="str">
            <v>ROSSY DELFY GONZALEZ JIMENEZ DE PEÑA</v>
          </cell>
          <cell r="E128" t="str">
            <v>CONSERJE</v>
          </cell>
          <cell r="F128" t="str">
            <v>496-SECCION CONSERJERIA CIBAO SUR</v>
          </cell>
          <cell r="H128">
            <v>45292</v>
          </cell>
          <cell r="I128">
            <v>45657</v>
          </cell>
        </row>
        <row r="129">
          <cell r="B129" t="str">
            <v>SANTA YDAMIA DURAN SALAZAR</v>
          </cell>
          <cell r="E129" t="str">
            <v>CONSERJE</v>
          </cell>
          <cell r="F129" t="str">
            <v>496-SECCION CONSERJERIA CIBAO SUR</v>
          </cell>
          <cell r="H129">
            <v>45222</v>
          </cell>
          <cell r="I129">
            <v>45588</v>
          </cell>
        </row>
        <row r="130">
          <cell r="B130" t="str">
            <v>LUISA MARGARITA VILLAFAÑA ESCAÑO</v>
          </cell>
          <cell r="E130" t="str">
            <v>ASESOR DE COS Y COMUNITARIOS</v>
          </cell>
          <cell r="F130" t="str">
            <v>497-DIV. CAP. EN COS Y COM. CIBAO SUR</v>
          </cell>
          <cell r="H130">
            <v>45292</v>
          </cell>
          <cell r="I130">
            <v>45657</v>
          </cell>
        </row>
        <row r="131">
          <cell r="B131" t="str">
            <v>LIBANY MARIA MERCEDES TEJADA VENTURA</v>
          </cell>
          <cell r="E131" t="str">
            <v>ASESOR DE COS Y COMUNITARIOS</v>
          </cell>
          <cell r="F131" t="str">
            <v>497-DIV. CAP. EN COS Y COM. CIBAO SUR</v>
          </cell>
          <cell r="H131">
            <v>45323</v>
          </cell>
          <cell r="I131">
            <v>45657</v>
          </cell>
        </row>
        <row r="132">
          <cell r="B132" t="str">
            <v>FELIX ANTONIO RODRIGUEZ GARCIA</v>
          </cell>
          <cell r="E132" t="str">
            <v>ASESOR DE CAPACITACIÓN A EMPRESAS</v>
          </cell>
          <cell r="F132" t="str">
            <v>498-DIV. ASESORIA EMPRESARIAL CIBAO SUR</v>
          </cell>
          <cell r="H132">
            <v>45292</v>
          </cell>
          <cell r="I132">
            <v>45657</v>
          </cell>
        </row>
        <row r="133">
          <cell r="B133" t="str">
            <v>CAROLINA ANTONIA BRITO TORIBIO</v>
          </cell>
          <cell r="E133" t="str">
            <v>AUXILIAR OPERATIVO</v>
          </cell>
          <cell r="F133" t="str">
            <v>498-DEPTO SERV. EMPRESARIALES-CIBAO SUR</v>
          </cell>
          <cell r="H133">
            <v>45292</v>
          </cell>
          <cell r="I133">
            <v>45657</v>
          </cell>
        </row>
        <row r="134">
          <cell r="B134" t="str">
            <v>ELIAS MATTAR BRITO</v>
          </cell>
          <cell r="E134" t="str">
            <v>ASISTENTE DEL CENTRO TECNOLÓGICO</v>
          </cell>
          <cell r="F134" t="str">
            <v>499-CENTRO TECNO - CIBAO SUR</v>
          </cell>
          <cell r="H134">
            <v>45292</v>
          </cell>
          <cell r="I134">
            <v>45657</v>
          </cell>
        </row>
        <row r="135">
          <cell r="B135" t="str">
            <v>FELIX RUBEN DARIO OVALLES ALMONTE</v>
          </cell>
          <cell r="E135" t="str">
            <v>AUXILIAR DEL CENTRO TECNOLÓGICO</v>
          </cell>
          <cell r="F135" t="str">
            <v>499-CENTRO TECNO - CIBAO SUR</v>
          </cell>
          <cell r="H135">
            <v>45231</v>
          </cell>
          <cell r="I135">
            <v>45597</v>
          </cell>
        </row>
        <row r="136">
          <cell r="B136" t="str">
            <v>JOSE RAMON CAMILO HERNANDEZ</v>
          </cell>
          <cell r="E136" t="str">
            <v>AUXILIAR OPERATIVO</v>
          </cell>
          <cell r="F136" t="str">
            <v>499-CENTRO TECNO - CIBAO SUR</v>
          </cell>
          <cell r="H136">
            <v>45307</v>
          </cell>
          <cell r="I136">
            <v>45657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tabSelected="1" topLeftCell="E1" zoomScaleNormal="100" workbookViewId="0">
      <selection activeCell="E2" sqref="E2"/>
    </sheetView>
  </sheetViews>
  <sheetFormatPr baseColWidth="10" defaultRowHeight="15" x14ac:dyDescent="0.25"/>
  <cols>
    <col min="1" max="1" width="7.85546875" style="27" customWidth="1"/>
    <col min="2" max="2" width="18" customWidth="1"/>
    <col min="3" max="3" width="8.5703125" customWidth="1"/>
    <col min="4" max="4" width="28" customWidth="1"/>
    <col min="5" max="5" width="40.5703125" customWidth="1"/>
    <col min="6" max="6" width="22.7109375" customWidth="1"/>
    <col min="7" max="7" width="21.140625" customWidth="1"/>
    <col min="8" max="8" width="16.85546875" style="2" customWidth="1"/>
    <col min="9" max="9" width="17.140625" style="2" customWidth="1"/>
    <col min="10" max="16" width="16.42578125" customWidth="1"/>
    <col min="17" max="17" width="13.7109375" customWidth="1"/>
  </cols>
  <sheetData>
    <row r="1" spans="1:17" ht="31.5" customHeight="1" x14ac:dyDescent="0.3">
      <c r="A1" s="25"/>
      <c r="B1" s="20"/>
      <c r="C1" s="20"/>
      <c r="D1" s="20"/>
      <c r="E1" s="20"/>
      <c r="F1" s="20"/>
      <c r="G1" s="20"/>
      <c r="H1" s="21"/>
      <c r="I1" s="22" t="s">
        <v>630</v>
      </c>
      <c r="J1" s="20"/>
      <c r="K1" s="20"/>
      <c r="L1" s="20"/>
      <c r="M1" s="20"/>
      <c r="N1" s="20"/>
      <c r="O1" s="20"/>
      <c r="P1" s="20"/>
      <c r="Q1" s="20"/>
    </row>
    <row r="2" spans="1:17" ht="27" customHeight="1" x14ac:dyDescent="0.35">
      <c r="A2" s="25"/>
      <c r="B2" s="20"/>
      <c r="C2" s="20"/>
      <c r="D2" s="20"/>
      <c r="E2" s="20"/>
      <c r="F2" s="20"/>
      <c r="G2" s="21"/>
      <c r="H2" s="20"/>
      <c r="I2" s="23" t="s">
        <v>632</v>
      </c>
      <c r="J2" s="20"/>
      <c r="K2" s="20"/>
      <c r="L2" s="20"/>
      <c r="M2" s="20"/>
      <c r="N2" s="20"/>
      <c r="O2" s="20"/>
      <c r="P2" s="20"/>
      <c r="Q2" s="20"/>
    </row>
    <row r="3" spans="1:17" ht="31.5" customHeight="1" x14ac:dyDescent="0.3">
      <c r="A3" s="25"/>
      <c r="B3" s="20"/>
      <c r="C3" s="20"/>
      <c r="D3" s="20"/>
      <c r="E3" s="20"/>
      <c r="F3" s="20"/>
      <c r="G3" s="20"/>
      <c r="H3" s="20"/>
      <c r="I3" s="22" t="s">
        <v>631</v>
      </c>
      <c r="J3" s="20"/>
      <c r="K3" s="20"/>
      <c r="L3" s="20"/>
      <c r="M3" s="20"/>
      <c r="N3" s="20"/>
      <c r="O3" s="20"/>
      <c r="P3" s="20"/>
      <c r="Q3" s="20"/>
    </row>
    <row r="4" spans="1:17" s="2" customFormat="1" ht="44.25" customHeight="1" x14ac:dyDescent="0.25">
      <c r="A4" s="4" t="s">
        <v>626</v>
      </c>
      <c r="B4" s="5" t="s">
        <v>0</v>
      </c>
      <c r="C4" s="5"/>
      <c r="D4" s="6"/>
      <c r="E4" s="7" t="s">
        <v>1</v>
      </c>
      <c r="F4" s="8" t="s">
        <v>2</v>
      </c>
      <c r="G4" s="9"/>
      <c r="H4" s="32" t="s">
        <v>627</v>
      </c>
      <c r="I4" s="33"/>
      <c r="J4" s="10" t="s">
        <v>3</v>
      </c>
      <c r="K4" s="10" t="s">
        <v>4</v>
      </c>
      <c r="L4" s="10" t="s">
        <v>5</v>
      </c>
      <c r="M4" s="10" t="s">
        <v>6</v>
      </c>
      <c r="N4" s="10" t="s">
        <v>7</v>
      </c>
      <c r="O4" s="10" t="s">
        <v>8</v>
      </c>
      <c r="P4" s="10" t="s">
        <v>9</v>
      </c>
      <c r="Q4" s="10" t="s">
        <v>10</v>
      </c>
    </row>
    <row r="5" spans="1:17" ht="27" x14ac:dyDescent="0.25">
      <c r="A5" s="11"/>
      <c r="B5" s="12"/>
      <c r="C5" s="12"/>
      <c r="D5" s="13"/>
      <c r="E5" s="14"/>
      <c r="F5" s="15"/>
      <c r="G5" s="16"/>
      <c r="H5" s="17" t="s">
        <v>628</v>
      </c>
      <c r="I5" s="18" t="s">
        <v>629</v>
      </c>
      <c r="J5" s="19"/>
      <c r="K5" s="19"/>
      <c r="L5" s="19"/>
      <c r="M5" s="19"/>
      <c r="N5" s="19"/>
      <c r="O5" s="19"/>
      <c r="P5" s="19"/>
      <c r="Q5" s="19"/>
    </row>
    <row r="6" spans="1:17" x14ac:dyDescent="0.25">
      <c r="A6" s="26">
        <v>1</v>
      </c>
      <c r="B6" s="28" t="s">
        <v>11</v>
      </c>
      <c r="C6" s="29"/>
      <c r="D6" s="30"/>
      <c r="E6" s="3" t="s">
        <v>12</v>
      </c>
      <c r="F6" s="31" t="s">
        <v>13</v>
      </c>
      <c r="G6" s="30"/>
      <c r="H6" s="24">
        <f>VLOOKUP(B6,[1]Transparencia!$B$6:$I$136,7,FALSE)</f>
        <v>45292</v>
      </c>
      <c r="I6" s="24">
        <f>VLOOKUP(B6,[1]Transparencia!$B$6:$I$136,8,FALSE)</f>
        <v>45657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</row>
    <row r="7" spans="1:17" x14ac:dyDescent="0.25">
      <c r="A7" s="26">
        <f>1+A6</f>
        <v>2</v>
      </c>
      <c r="B7" s="28" t="s">
        <v>22</v>
      </c>
      <c r="C7" s="29"/>
      <c r="D7" s="30"/>
      <c r="E7" s="3" t="s">
        <v>12</v>
      </c>
      <c r="F7" s="31" t="s">
        <v>13</v>
      </c>
      <c r="G7" s="30"/>
      <c r="H7" s="24">
        <v>45369</v>
      </c>
      <c r="I7" s="24">
        <v>45657</v>
      </c>
      <c r="J7" s="1" t="s">
        <v>23</v>
      </c>
      <c r="K7" s="1" t="s">
        <v>24</v>
      </c>
      <c r="L7" s="1" t="s">
        <v>25</v>
      </c>
      <c r="M7" s="1" t="s">
        <v>26</v>
      </c>
      <c r="N7" s="1" t="s">
        <v>27</v>
      </c>
      <c r="O7" s="1" t="s">
        <v>28</v>
      </c>
      <c r="P7" s="1" t="s">
        <v>29</v>
      </c>
      <c r="Q7" s="1" t="s">
        <v>21</v>
      </c>
    </row>
    <row r="8" spans="1:17" x14ac:dyDescent="0.25">
      <c r="A8" s="26">
        <f t="shared" ref="A8:A71" si="0">1+A7</f>
        <v>3</v>
      </c>
      <c r="B8" s="28" t="s">
        <v>30</v>
      </c>
      <c r="C8" s="29"/>
      <c r="D8" s="30"/>
      <c r="E8" s="3" t="s">
        <v>31</v>
      </c>
      <c r="F8" s="31" t="s">
        <v>32</v>
      </c>
      <c r="G8" s="30"/>
      <c r="H8" s="24">
        <f>VLOOKUP(B8,[1]Transparencia!$B$6:$I$136,7,FALSE)</f>
        <v>45307</v>
      </c>
      <c r="I8" s="24">
        <f>VLOOKUP(B8,[1]Transparencia!$B$6:$I$136,8,FALSE)</f>
        <v>45657</v>
      </c>
      <c r="J8" s="1" t="s">
        <v>33</v>
      </c>
      <c r="K8" s="1" t="s">
        <v>15</v>
      </c>
      <c r="L8" s="1" t="s">
        <v>15</v>
      </c>
      <c r="M8" s="1" t="s">
        <v>34</v>
      </c>
      <c r="N8" s="1" t="s">
        <v>35</v>
      </c>
      <c r="O8" s="1" t="s">
        <v>15</v>
      </c>
      <c r="P8" s="1" t="s">
        <v>36</v>
      </c>
      <c r="Q8" s="1" t="s">
        <v>37</v>
      </c>
    </row>
    <row r="9" spans="1:17" x14ac:dyDescent="0.25">
      <c r="A9" s="26">
        <f t="shared" si="0"/>
        <v>4</v>
      </c>
      <c r="B9" s="28" t="s">
        <v>39</v>
      </c>
      <c r="C9" s="29"/>
      <c r="D9" s="30"/>
      <c r="E9" s="3" t="s">
        <v>40</v>
      </c>
      <c r="F9" s="31" t="s">
        <v>38</v>
      </c>
      <c r="G9" s="30"/>
      <c r="H9" s="24">
        <f>VLOOKUP(B9,[1]Transparencia!$B$6:$I$136,7,FALSE)</f>
        <v>45323</v>
      </c>
      <c r="I9" s="24">
        <f>VLOOKUP(B9,[1]Transparencia!$B$6:$I$136,8,FALSE)</f>
        <v>45657</v>
      </c>
      <c r="J9" s="1" t="s">
        <v>41</v>
      </c>
      <c r="K9" s="1" t="s">
        <v>15</v>
      </c>
      <c r="L9" s="1" t="s">
        <v>42</v>
      </c>
      <c r="M9" s="1" t="s">
        <v>43</v>
      </c>
      <c r="N9" s="1" t="s">
        <v>44</v>
      </c>
      <c r="O9" s="1" t="s">
        <v>45</v>
      </c>
      <c r="P9" s="1" t="s">
        <v>46</v>
      </c>
      <c r="Q9" s="1" t="s">
        <v>21</v>
      </c>
    </row>
    <row r="10" spans="1:17" x14ac:dyDescent="0.25">
      <c r="A10" s="26">
        <f t="shared" si="0"/>
        <v>5</v>
      </c>
      <c r="B10" s="28" t="s">
        <v>48</v>
      </c>
      <c r="C10" s="29"/>
      <c r="D10" s="30"/>
      <c r="E10" s="3" t="s">
        <v>49</v>
      </c>
      <c r="F10" s="31" t="s">
        <v>47</v>
      </c>
      <c r="G10" s="30"/>
      <c r="H10" s="24">
        <v>45369</v>
      </c>
      <c r="I10" s="24">
        <v>45657</v>
      </c>
      <c r="J10" s="1" t="s">
        <v>50</v>
      </c>
      <c r="K10" s="1" t="s">
        <v>51</v>
      </c>
      <c r="L10" s="1" t="s">
        <v>52</v>
      </c>
      <c r="M10" s="1" t="s">
        <v>53</v>
      </c>
      <c r="N10" s="1" t="s">
        <v>54</v>
      </c>
      <c r="O10" s="1" t="s">
        <v>55</v>
      </c>
      <c r="P10" s="1" t="s">
        <v>56</v>
      </c>
      <c r="Q10" s="1" t="s">
        <v>21</v>
      </c>
    </row>
    <row r="11" spans="1:17" x14ac:dyDescent="0.25">
      <c r="A11" s="26">
        <f t="shared" si="0"/>
        <v>6</v>
      </c>
      <c r="B11" s="28" t="s">
        <v>58</v>
      </c>
      <c r="C11" s="29"/>
      <c r="D11" s="30"/>
      <c r="E11" s="3" t="s">
        <v>59</v>
      </c>
      <c r="F11" s="31" t="s">
        <v>57</v>
      </c>
      <c r="G11" s="30"/>
      <c r="H11" s="24">
        <f>VLOOKUP(B11,[1]Transparencia!$B$6:$I$136,7,FALSE)</f>
        <v>45292</v>
      </c>
      <c r="I11" s="24">
        <f>VLOOKUP(B11,[1]Transparencia!$B$6:$I$136,8,FALSE)</f>
        <v>45657</v>
      </c>
      <c r="J11" s="1" t="s">
        <v>50</v>
      </c>
      <c r="K11" s="1" t="s">
        <v>15</v>
      </c>
      <c r="L11" s="1" t="s">
        <v>15</v>
      </c>
      <c r="M11" s="1" t="s">
        <v>60</v>
      </c>
      <c r="N11" s="1" t="s">
        <v>61</v>
      </c>
      <c r="O11" s="1" t="s">
        <v>62</v>
      </c>
      <c r="P11" s="1" t="s">
        <v>63</v>
      </c>
      <c r="Q11" s="1" t="s">
        <v>37</v>
      </c>
    </row>
    <row r="12" spans="1:17" x14ac:dyDescent="0.25">
      <c r="A12" s="26">
        <f t="shared" si="0"/>
        <v>7</v>
      </c>
      <c r="B12" s="28" t="s">
        <v>64</v>
      </c>
      <c r="C12" s="29"/>
      <c r="D12" s="30"/>
      <c r="E12" s="3" t="s">
        <v>31</v>
      </c>
      <c r="F12" s="31" t="s">
        <v>32</v>
      </c>
      <c r="G12" s="30"/>
      <c r="H12" s="24">
        <f>VLOOKUP(B12,[1]Transparencia!$B$6:$I$136,7,FALSE)</f>
        <v>45292</v>
      </c>
      <c r="I12" s="24">
        <f>VLOOKUP(B12,[1]Transparencia!$B$6:$I$136,8,FALSE)</f>
        <v>45657</v>
      </c>
      <c r="J12" s="1" t="s">
        <v>65</v>
      </c>
      <c r="K12" s="1" t="s">
        <v>66</v>
      </c>
      <c r="L12" s="1" t="s">
        <v>15</v>
      </c>
      <c r="M12" s="1" t="s">
        <v>15</v>
      </c>
      <c r="N12" s="1" t="s">
        <v>15</v>
      </c>
      <c r="O12" s="1" t="s">
        <v>15</v>
      </c>
      <c r="P12" s="1" t="s">
        <v>67</v>
      </c>
      <c r="Q12" s="1" t="s">
        <v>37</v>
      </c>
    </row>
    <row r="13" spans="1:17" x14ac:dyDescent="0.25">
      <c r="A13" s="26">
        <f t="shared" si="0"/>
        <v>8</v>
      </c>
      <c r="B13" s="28" t="s">
        <v>68</v>
      </c>
      <c r="C13" s="29"/>
      <c r="D13" s="30"/>
      <c r="E13" s="3" t="s">
        <v>69</v>
      </c>
      <c r="F13" s="31" t="s">
        <v>70</v>
      </c>
      <c r="G13" s="30"/>
      <c r="H13" s="24">
        <f>VLOOKUP(B13,[1]Transparencia!$B$6:$I$136,7,FALSE)</f>
        <v>45292</v>
      </c>
      <c r="I13" s="24">
        <f>VLOOKUP(B13,[1]Transparencia!$B$6:$I$136,8,FALSE)</f>
        <v>45657</v>
      </c>
      <c r="J13" s="1" t="s">
        <v>71</v>
      </c>
      <c r="K13" s="1" t="s">
        <v>15</v>
      </c>
      <c r="L13" s="1" t="s">
        <v>15</v>
      </c>
      <c r="M13" s="1" t="s">
        <v>72</v>
      </c>
      <c r="N13" s="1" t="s">
        <v>73</v>
      </c>
      <c r="O13" s="1" t="s">
        <v>15</v>
      </c>
      <c r="P13" s="1" t="s">
        <v>74</v>
      </c>
      <c r="Q13" s="1" t="s">
        <v>37</v>
      </c>
    </row>
    <row r="14" spans="1:17" x14ac:dyDescent="0.25">
      <c r="A14" s="26">
        <f t="shared" si="0"/>
        <v>9</v>
      </c>
      <c r="B14" s="28" t="s">
        <v>75</v>
      </c>
      <c r="C14" s="29"/>
      <c r="D14" s="30"/>
      <c r="E14" s="3" t="s">
        <v>76</v>
      </c>
      <c r="F14" s="31" t="s">
        <v>77</v>
      </c>
      <c r="G14" s="30"/>
      <c r="H14" s="24">
        <v>45369</v>
      </c>
      <c r="I14" s="24">
        <v>45657</v>
      </c>
      <c r="J14" s="1" t="s">
        <v>33</v>
      </c>
      <c r="K14" s="1" t="s">
        <v>78</v>
      </c>
      <c r="L14" s="1" t="s">
        <v>79</v>
      </c>
      <c r="M14" s="1" t="s">
        <v>34</v>
      </c>
      <c r="N14" s="1" t="s">
        <v>35</v>
      </c>
      <c r="O14" s="1" t="s">
        <v>80</v>
      </c>
      <c r="P14" s="1" t="s">
        <v>81</v>
      </c>
      <c r="Q14" s="1" t="s">
        <v>21</v>
      </c>
    </row>
    <row r="15" spans="1:17" x14ac:dyDescent="0.25">
      <c r="A15" s="26">
        <f t="shared" si="0"/>
        <v>10</v>
      </c>
      <c r="B15" s="28" t="s">
        <v>83</v>
      </c>
      <c r="C15" s="29"/>
      <c r="D15" s="30"/>
      <c r="E15" s="3" t="s">
        <v>84</v>
      </c>
      <c r="F15" s="31" t="s">
        <v>82</v>
      </c>
      <c r="G15" s="30"/>
      <c r="H15" s="24">
        <f>VLOOKUP(B15,[1]Transparencia!$B$6:$I$136,7,FALSE)</f>
        <v>45257</v>
      </c>
      <c r="I15" s="24">
        <f>VLOOKUP(B15,[1]Transparencia!$B$6:$I$136,8,FALSE)</f>
        <v>45623</v>
      </c>
      <c r="J15" s="1" t="s">
        <v>85</v>
      </c>
      <c r="K15" s="1" t="s">
        <v>86</v>
      </c>
      <c r="L15" s="1" t="s">
        <v>87</v>
      </c>
      <c r="M15" s="1" t="s">
        <v>88</v>
      </c>
      <c r="N15" s="1" t="s">
        <v>89</v>
      </c>
      <c r="O15" s="1" t="s">
        <v>90</v>
      </c>
      <c r="P15" s="1" t="s">
        <v>91</v>
      </c>
      <c r="Q15" s="1" t="s">
        <v>21</v>
      </c>
    </row>
    <row r="16" spans="1:17" x14ac:dyDescent="0.25">
      <c r="A16" s="26">
        <f t="shared" si="0"/>
        <v>11</v>
      </c>
      <c r="B16" s="28" t="s">
        <v>92</v>
      </c>
      <c r="C16" s="29"/>
      <c r="D16" s="30"/>
      <c r="E16" s="3" t="s">
        <v>93</v>
      </c>
      <c r="F16" s="31" t="s">
        <v>82</v>
      </c>
      <c r="G16" s="30"/>
      <c r="H16" s="24">
        <f>VLOOKUP(B16,[1]Transparencia!$B$6:$I$136,7,FALSE)</f>
        <v>45292</v>
      </c>
      <c r="I16" s="24">
        <f>VLOOKUP(B16,[1]Transparencia!$B$6:$I$136,8,FALSE)</f>
        <v>45657</v>
      </c>
      <c r="J16" s="1" t="s">
        <v>94</v>
      </c>
      <c r="K16" s="1" t="s">
        <v>15</v>
      </c>
      <c r="L16" s="1" t="s">
        <v>95</v>
      </c>
      <c r="M16" s="1" t="s">
        <v>96</v>
      </c>
      <c r="N16" s="1" t="s">
        <v>97</v>
      </c>
      <c r="O16" s="1" t="s">
        <v>98</v>
      </c>
      <c r="P16" s="1" t="s">
        <v>99</v>
      </c>
      <c r="Q16" s="1" t="s">
        <v>37</v>
      </c>
    </row>
    <row r="17" spans="1:17" x14ac:dyDescent="0.25">
      <c r="A17" s="26">
        <f t="shared" si="0"/>
        <v>12</v>
      </c>
      <c r="B17" s="28" t="s">
        <v>101</v>
      </c>
      <c r="C17" s="29"/>
      <c r="D17" s="30"/>
      <c r="E17" s="3" t="s">
        <v>102</v>
      </c>
      <c r="F17" s="31" t="s">
        <v>100</v>
      </c>
      <c r="G17" s="30"/>
      <c r="H17" s="24">
        <f>VLOOKUP(B17,[1]Transparencia!$B$6:$I$136,7,FALSE)</f>
        <v>45222</v>
      </c>
      <c r="I17" s="24">
        <f>VLOOKUP(B17,[1]Transparencia!$B$6:$I$136,8,FALSE)</f>
        <v>45588</v>
      </c>
      <c r="J17" s="1" t="s">
        <v>103</v>
      </c>
      <c r="K17" s="1" t="s">
        <v>15</v>
      </c>
      <c r="L17" s="1" t="s">
        <v>15</v>
      </c>
      <c r="M17" s="1" t="s">
        <v>26</v>
      </c>
      <c r="N17" s="1" t="s">
        <v>27</v>
      </c>
      <c r="O17" s="1" t="s">
        <v>104</v>
      </c>
      <c r="P17" s="1" t="s">
        <v>105</v>
      </c>
      <c r="Q17" s="1" t="s">
        <v>21</v>
      </c>
    </row>
    <row r="18" spans="1:17" x14ac:dyDescent="0.25">
      <c r="A18" s="26">
        <f t="shared" si="0"/>
        <v>13</v>
      </c>
      <c r="B18" s="28" t="s">
        <v>106</v>
      </c>
      <c r="C18" s="29"/>
      <c r="D18" s="30"/>
      <c r="E18" s="3" t="s">
        <v>102</v>
      </c>
      <c r="F18" s="31" t="s">
        <v>100</v>
      </c>
      <c r="G18" s="30"/>
      <c r="H18" s="24">
        <f>VLOOKUP(B18,[1]Transparencia!$B$6:$I$136,7,FALSE)</f>
        <v>45222</v>
      </c>
      <c r="I18" s="24">
        <f>VLOOKUP(B18,[1]Transparencia!$B$6:$I$136,8,FALSE)</f>
        <v>45588</v>
      </c>
      <c r="J18" s="1" t="s">
        <v>103</v>
      </c>
      <c r="K18" s="1" t="s">
        <v>15</v>
      </c>
      <c r="L18" s="1" t="s">
        <v>15</v>
      </c>
      <c r="M18" s="1" t="s">
        <v>26</v>
      </c>
      <c r="N18" s="1" t="s">
        <v>27</v>
      </c>
      <c r="O18" s="1" t="s">
        <v>107</v>
      </c>
      <c r="P18" s="1" t="s">
        <v>108</v>
      </c>
      <c r="Q18" s="1" t="s">
        <v>21</v>
      </c>
    </row>
    <row r="19" spans="1:17" x14ac:dyDescent="0.25">
      <c r="A19" s="26">
        <f t="shared" si="0"/>
        <v>14</v>
      </c>
      <c r="B19" s="28" t="s">
        <v>112</v>
      </c>
      <c r="C19" s="29"/>
      <c r="D19" s="30"/>
      <c r="E19" s="3" t="s">
        <v>113</v>
      </c>
      <c r="F19" s="31" t="s">
        <v>111</v>
      </c>
      <c r="G19" s="30"/>
      <c r="H19" s="24">
        <v>45383</v>
      </c>
      <c r="I19" s="24">
        <v>45657</v>
      </c>
      <c r="J19" s="1" t="s">
        <v>23</v>
      </c>
      <c r="K19" s="1" t="s">
        <v>114</v>
      </c>
      <c r="L19" s="1" t="s">
        <v>115</v>
      </c>
      <c r="M19" s="1" t="s">
        <v>116</v>
      </c>
      <c r="N19" s="1" t="s">
        <v>117</v>
      </c>
      <c r="O19" s="1" t="s">
        <v>80</v>
      </c>
      <c r="P19" s="1" t="s">
        <v>118</v>
      </c>
      <c r="Q19" s="1" t="s">
        <v>21</v>
      </c>
    </row>
    <row r="20" spans="1:17" x14ac:dyDescent="0.25">
      <c r="A20" s="26">
        <f t="shared" si="0"/>
        <v>15</v>
      </c>
      <c r="B20" s="28" t="s">
        <v>120</v>
      </c>
      <c r="C20" s="29"/>
      <c r="D20" s="30"/>
      <c r="E20" s="3" t="s">
        <v>121</v>
      </c>
      <c r="F20" s="31" t="s">
        <v>119</v>
      </c>
      <c r="G20" s="30"/>
      <c r="H20" s="24">
        <f>VLOOKUP(B20,[1]Transparencia!$B$6:$I$136,7,FALSE)</f>
        <v>45292</v>
      </c>
      <c r="I20" s="24">
        <f>VLOOKUP(B20,[1]Transparencia!$B$6:$I$136,8,FALSE)</f>
        <v>45657</v>
      </c>
      <c r="J20" s="1" t="s">
        <v>23</v>
      </c>
      <c r="K20" s="1" t="s">
        <v>15</v>
      </c>
      <c r="L20" s="1" t="s">
        <v>15</v>
      </c>
      <c r="M20" s="1" t="s">
        <v>26</v>
      </c>
      <c r="N20" s="1" t="s">
        <v>27</v>
      </c>
      <c r="O20" s="1" t="s">
        <v>122</v>
      </c>
      <c r="P20" s="1" t="s">
        <v>123</v>
      </c>
      <c r="Q20" s="1" t="s">
        <v>21</v>
      </c>
    </row>
    <row r="21" spans="1:17" x14ac:dyDescent="0.25">
      <c r="A21" s="26">
        <f t="shared" si="0"/>
        <v>16</v>
      </c>
      <c r="B21" s="28" t="s">
        <v>125</v>
      </c>
      <c r="C21" s="29"/>
      <c r="D21" s="30"/>
      <c r="E21" s="3" t="s">
        <v>126</v>
      </c>
      <c r="F21" s="31" t="s">
        <v>124</v>
      </c>
      <c r="G21" s="30"/>
      <c r="H21" s="24">
        <f>VLOOKUP(B21,[1]Transparencia!$B$6:$I$136,7,FALSE)</f>
        <v>45292</v>
      </c>
      <c r="I21" s="24">
        <f>VLOOKUP(B21,[1]Transparencia!$B$6:$I$136,8,FALSE)</f>
        <v>45657</v>
      </c>
      <c r="J21" s="1" t="s">
        <v>23</v>
      </c>
      <c r="K21" s="1" t="s">
        <v>127</v>
      </c>
      <c r="L21" s="1" t="s">
        <v>128</v>
      </c>
      <c r="M21" s="1" t="s">
        <v>26</v>
      </c>
      <c r="N21" s="1" t="s">
        <v>27</v>
      </c>
      <c r="O21" s="1" t="s">
        <v>129</v>
      </c>
      <c r="P21" s="1" t="s">
        <v>130</v>
      </c>
      <c r="Q21" s="1" t="s">
        <v>21</v>
      </c>
    </row>
    <row r="22" spans="1:17" x14ac:dyDescent="0.25">
      <c r="A22" s="26">
        <f t="shared" si="0"/>
        <v>17</v>
      </c>
      <c r="B22" s="28" t="s">
        <v>132</v>
      </c>
      <c r="C22" s="29"/>
      <c r="D22" s="30"/>
      <c r="E22" s="3" t="s">
        <v>133</v>
      </c>
      <c r="F22" s="31" t="s">
        <v>131</v>
      </c>
      <c r="G22" s="30"/>
      <c r="H22" s="24">
        <f>VLOOKUP(B22,[1]Transparencia!$B$6:$I$136,7,FALSE)</f>
        <v>45323</v>
      </c>
      <c r="I22" s="24">
        <f>VLOOKUP(B22,[1]Transparencia!$B$6:$I$136,8,FALSE)</f>
        <v>45657</v>
      </c>
      <c r="J22" s="1" t="s">
        <v>134</v>
      </c>
      <c r="K22" s="1" t="s">
        <v>135</v>
      </c>
      <c r="L22" s="1" t="s">
        <v>136</v>
      </c>
      <c r="M22" s="1" t="s">
        <v>137</v>
      </c>
      <c r="N22" s="1" t="s">
        <v>138</v>
      </c>
      <c r="O22" s="1" t="s">
        <v>139</v>
      </c>
      <c r="P22" s="1" t="s">
        <v>140</v>
      </c>
      <c r="Q22" s="1" t="s">
        <v>37</v>
      </c>
    </row>
    <row r="23" spans="1:17" x14ac:dyDescent="0.25">
      <c r="A23" s="26">
        <f t="shared" si="0"/>
        <v>18</v>
      </c>
      <c r="B23" s="28" t="s">
        <v>142</v>
      </c>
      <c r="C23" s="29"/>
      <c r="D23" s="30"/>
      <c r="E23" s="3" t="s">
        <v>143</v>
      </c>
      <c r="F23" s="31" t="s">
        <v>141</v>
      </c>
      <c r="G23" s="30"/>
      <c r="H23" s="24">
        <v>45383</v>
      </c>
      <c r="I23" s="24">
        <v>45657</v>
      </c>
      <c r="J23" s="1" t="s">
        <v>144</v>
      </c>
      <c r="K23" s="1" t="s">
        <v>145</v>
      </c>
      <c r="L23" s="1" t="s">
        <v>146</v>
      </c>
      <c r="M23" s="1" t="s">
        <v>147</v>
      </c>
      <c r="N23" s="1" t="s">
        <v>148</v>
      </c>
      <c r="O23" s="1" t="s">
        <v>80</v>
      </c>
      <c r="P23" s="1" t="s">
        <v>149</v>
      </c>
      <c r="Q23" s="1" t="s">
        <v>21</v>
      </c>
    </row>
    <row r="24" spans="1:17" x14ac:dyDescent="0.25">
      <c r="A24" s="26">
        <f t="shared" si="0"/>
        <v>19</v>
      </c>
      <c r="B24" s="28" t="s">
        <v>150</v>
      </c>
      <c r="C24" s="29"/>
      <c r="D24" s="30"/>
      <c r="E24" s="3" t="s">
        <v>59</v>
      </c>
      <c r="F24" s="31" t="s">
        <v>141</v>
      </c>
      <c r="G24" s="30"/>
      <c r="H24" s="24">
        <v>45383</v>
      </c>
      <c r="I24" s="24">
        <v>45657</v>
      </c>
      <c r="J24" s="1" t="s">
        <v>151</v>
      </c>
      <c r="K24" s="1" t="s">
        <v>152</v>
      </c>
      <c r="L24" s="1" t="s">
        <v>153</v>
      </c>
      <c r="M24" s="1" t="s">
        <v>154</v>
      </c>
      <c r="N24" s="1" t="s">
        <v>155</v>
      </c>
      <c r="O24" s="1" t="s">
        <v>80</v>
      </c>
      <c r="P24" s="1" t="s">
        <v>156</v>
      </c>
      <c r="Q24" s="1" t="s">
        <v>21</v>
      </c>
    </row>
    <row r="25" spans="1:17" x14ac:dyDescent="0.25">
      <c r="A25" s="26">
        <f t="shared" si="0"/>
        <v>20</v>
      </c>
      <c r="B25" s="28" t="s">
        <v>158</v>
      </c>
      <c r="C25" s="29"/>
      <c r="D25" s="30"/>
      <c r="E25" s="3" t="s">
        <v>159</v>
      </c>
      <c r="F25" s="31" t="s">
        <v>157</v>
      </c>
      <c r="G25" s="30"/>
      <c r="H25" s="24">
        <f>VLOOKUP(B25,[1]Transparencia!$B$6:$I$136,7,FALSE)</f>
        <v>45292</v>
      </c>
      <c r="I25" s="24">
        <f>VLOOKUP(B25,[1]Transparencia!$B$6:$I$136,8,FALSE)</f>
        <v>45657</v>
      </c>
      <c r="J25" s="1" t="s">
        <v>160</v>
      </c>
      <c r="K25" s="1" t="s">
        <v>15</v>
      </c>
      <c r="L25" s="1" t="s">
        <v>161</v>
      </c>
      <c r="M25" s="1" t="s">
        <v>162</v>
      </c>
      <c r="N25" s="1" t="s">
        <v>163</v>
      </c>
      <c r="O25" s="1" t="s">
        <v>164</v>
      </c>
      <c r="P25" s="1" t="s">
        <v>165</v>
      </c>
      <c r="Q25" s="1" t="s">
        <v>21</v>
      </c>
    </row>
    <row r="26" spans="1:17" x14ac:dyDescent="0.25">
      <c r="A26" s="26">
        <f t="shared" si="0"/>
        <v>21</v>
      </c>
      <c r="B26" s="28" t="s">
        <v>166</v>
      </c>
      <c r="C26" s="29"/>
      <c r="D26" s="30"/>
      <c r="E26" s="3" t="s">
        <v>159</v>
      </c>
      <c r="F26" s="31" t="s">
        <v>157</v>
      </c>
      <c r="G26" s="30"/>
      <c r="H26" s="24">
        <f>VLOOKUP(B26,[1]Transparencia!$B$6:$I$136,7,FALSE)</f>
        <v>45292</v>
      </c>
      <c r="I26" s="24">
        <f>VLOOKUP(B26,[1]Transparencia!$B$6:$I$136,8,FALSE)</f>
        <v>45657</v>
      </c>
      <c r="J26" s="1" t="s">
        <v>167</v>
      </c>
      <c r="K26" s="1" t="s">
        <v>15</v>
      </c>
      <c r="L26" s="1" t="s">
        <v>168</v>
      </c>
      <c r="M26" s="1" t="s">
        <v>169</v>
      </c>
      <c r="N26" s="1" t="s">
        <v>170</v>
      </c>
      <c r="O26" s="1" t="s">
        <v>15</v>
      </c>
      <c r="P26" s="1" t="s">
        <v>171</v>
      </c>
      <c r="Q26" s="1" t="s">
        <v>37</v>
      </c>
    </row>
    <row r="27" spans="1:17" x14ac:dyDescent="0.25">
      <c r="A27" s="26">
        <f t="shared" si="0"/>
        <v>22</v>
      </c>
      <c r="B27" s="28" t="s">
        <v>172</v>
      </c>
      <c r="C27" s="29"/>
      <c r="D27" s="30"/>
      <c r="E27" s="3" t="s">
        <v>159</v>
      </c>
      <c r="F27" s="31" t="s">
        <v>157</v>
      </c>
      <c r="G27" s="30"/>
      <c r="H27" s="24">
        <f>VLOOKUP(B27,[1]Transparencia!$B$6:$I$136,7,FALSE)</f>
        <v>45292</v>
      </c>
      <c r="I27" s="24">
        <f>VLOOKUP(B27,[1]Transparencia!$B$6:$I$136,8,FALSE)</f>
        <v>45657</v>
      </c>
      <c r="J27" s="1" t="s">
        <v>173</v>
      </c>
      <c r="K27" s="1" t="s">
        <v>15</v>
      </c>
      <c r="L27" s="1" t="s">
        <v>174</v>
      </c>
      <c r="M27" s="1" t="s">
        <v>175</v>
      </c>
      <c r="N27" s="1" t="s">
        <v>176</v>
      </c>
      <c r="O27" s="1" t="s">
        <v>15</v>
      </c>
      <c r="P27" s="1" t="s">
        <v>177</v>
      </c>
      <c r="Q27" s="1" t="s">
        <v>37</v>
      </c>
    </row>
    <row r="28" spans="1:17" x14ac:dyDescent="0.25">
      <c r="A28" s="26">
        <f t="shared" si="0"/>
        <v>23</v>
      </c>
      <c r="B28" s="28" t="s">
        <v>178</v>
      </c>
      <c r="C28" s="29"/>
      <c r="D28" s="30"/>
      <c r="E28" s="3" t="s">
        <v>159</v>
      </c>
      <c r="F28" s="31" t="s">
        <v>157</v>
      </c>
      <c r="G28" s="30"/>
      <c r="H28" s="24">
        <f>VLOOKUP(B28,[1]Transparencia!$B$6:$I$136,7,FALSE)</f>
        <v>45292</v>
      </c>
      <c r="I28" s="24">
        <f>VLOOKUP(B28,[1]Transparencia!$B$6:$I$136,8,FALSE)</f>
        <v>45657</v>
      </c>
      <c r="J28" s="1" t="s">
        <v>179</v>
      </c>
      <c r="K28" s="1" t="s">
        <v>15</v>
      </c>
      <c r="L28" s="1" t="s">
        <v>180</v>
      </c>
      <c r="M28" s="1" t="s">
        <v>181</v>
      </c>
      <c r="N28" s="1" t="s">
        <v>182</v>
      </c>
      <c r="O28" s="1" t="s">
        <v>15</v>
      </c>
      <c r="P28" s="1" t="s">
        <v>183</v>
      </c>
      <c r="Q28" s="1" t="s">
        <v>21</v>
      </c>
    </row>
    <row r="29" spans="1:17" x14ac:dyDescent="0.25">
      <c r="A29" s="26">
        <f t="shared" si="0"/>
        <v>24</v>
      </c>
      <c r="B29" s="28" t="s">
        <v>184</v>
      </c>
      <c r="C29" s="29"/>
      <c r="D29" s="30"/>
      <c r="E29" s="3" t="s">
        <v>159</v>
      </c>
      <c r="F29" s="31" t="s">
        <v>157</v>
      </c>
      <c r="G29" s="30"/>
      <c r="H29" s="24">
        <f>VLOOKUP(B29,[1]Transparencia!$B$6:$I$136,7,FALSE)</f>
        <v>45292</v>
      </c>
      <c r="I29" s="24">
        <f>VLOOKUP(B29,[1]Transparencia!$B$6:$I$136,8,FALSE)</f>
        <v>45657</v>
      </c>
      <c r="J29" s="1" t="s">
        <v>179</v>
      </c>
      <c r="K29" s="1" t="s">
        <v>15</v>
      </c>
      <c r="L29" s="1" t="s">
        <v>180</v>
      </c>
      <c r="M29" s="1" t="s">
        <v>181</v>
      </c>
      <c r="N29" s="1" t="s">
        <v>182</v>
      </c>
      <c r="O29" s="1" t="s">
        <v>15</v>
      </c>
      <c r="P29" s="1" t="s">
        <v>183</v>
      </c>
      <c r="Q29" s="1" t="s">
        <v>37</v>
      </c>
    </row>
    <row r="30" spans="1:17" x14ac:dyDescent="0.25">
      <c r="A30" s="26">
        <f t="shared" si="0"/>
        <v>25</v>
      </c>
      <c r="B30" s="28" t="s">
        <v>185</v>
      </c>
      <c r="C30" s="29"/>
      <c r="D30" s="30"/>
      <c r="E30" s="3" t="s">
        <v>159</v>
      </c>
      <c r="F30" s="31" t="s">
        <v>157</v>
      </c>
      <c r="G30" s="30"/>
      <c r="H30" s="24">
        <f>VLOOKUP(B30,[1]Transparencia!$B$6:$I$136,7,FALSE)</f>
        <v>45292</v>
      </c>
      <c r="I30" s="24">
        <f>VLOOKUP(B30,[1]Transparencia!$B$6:$I$136,8,FALSE)</f>
        <v>45657</v>
      </c>
      <c r="J30" s="1" t="s">
        <v>186</v>
      </c>
      <c r="K30" s="1" t="s">
        <v>15</v>
      </c>
      <c r="L30" s="1" t="s">
        <v>187</v>
      </c>
      <c r="M30" s="1" t="s">
        <v>188</v>
      </c>
      <c r="N30" s="1" t="s">
        <v>189</v>
      </c>
      <c r="O30" s="1" t="s">
        <v>15</v>
      </c>
      <c r="P30" s="1" t="s">
        <v>190</v>
      </c>
      <c r="Q30" s="1" t="s">
        <v>21</v>
      </c>
    </row>
    <row r="31" spans="1:17" x14ac:dyDescent="0.25">
      <c r="A31" s="26">
        <f t="shared" si="0"/>
        <v>26</v>
      </c>
      <c r="B31" s="28" t="s">
        <v>191</v>
      </c>
      <c r="C31" s="29"/>
      <c r="D31" s="30"/>
      <c r="E31" s="3" t="s">
        <v>159</v>
      </c>
      <c r="F31" s="31" t="s">
        <v>157</v>
      </c>
      <c r="G31" s="30"/>
      <c r="H31" s="24">
        <f>VLOOKUP(B31,[1]Transparencia!$B$6:$I$136,7,FALSE)</f>
        <v>45292</v>
      </c>
      <c r="I31" s="24">
        <f>VLOOKUP(B31,[1]Transparencia!$B$6:$I$136,8,FALSE)</f>
        <v>45657</v>
      </c>
      <c r="J31" s="1" t="s">
        <v>186</v>
      </c>
      <c r="K31" s="1" t="s">
        <v>15</v>
      </c>
      <c r="L31" s="1" t="s">
        <v>187</v>
      </c>
      <c r="M31" s="1" t="s">
        <v>188</v>
      </c>
      <c r="N31" s="1" t="s">
        <v>189</v>
      </c>
      <c r="O31" s="1" t="s">
        <v>15</v>
      </c>
      <c r="P31" s="1" t="s">
        <v>190</v>
      </c>
      <c r="Q31" s="1" t="s">
        <v>37</v>
      </c>
    </row>
    <row r="32" spans="1:17" x14ac:dyDescent="0.25">
      <c r="A32" s="26">
        <f t="shared" si="0"/>
        <v>27</v>
      </c>
      <c r="B32" s="28" t="s">
        <v>192</v>
      </c>
      <c r="C32" s="29"/>
      <c r="D32" s="30"/>
      <c r="E32" s="3" t="s">
        <v>159</v>
      </c>
      <c r="F32" s="31" t="s">
        <v>157</v>
      </c>
      <c r="G32" s="30"/>
      <c r="H32" s="24">
        <f>VLOOKUP(B32,[1]Transparencia!$B$6:$I$136,7,FALSE)</f>
        <v>45292</v>
      </c>
      <c r="I32" s="24">
        <f>VLOOKUP(B32,[1]Transparencia!$B$6:$I$136,8,FALSE)</f>
        <v>45657</v>
      </c>
      <c r="J32" s="1" t="s">
        <v>193</v>
      </c>
      <c r="K32" s="1" t="s">
        <v>15</v>
      </c>
      <c r="L32" s="1" t="s">
        <v>194</v>
      </c>
      <c r="M32" s="1" t="s">
        <v>195</v>
      </c>
      <c r="N32" s="1" t="s">
        <v>196</v>
      </c>
      <c r="O32" s="1" t="s">
        <v>15</v>
      </c>
      <c r="P32" s="1" t="s">
        <v>197</v>
      </c>
      <c r="Q32" s="1" t="s">
        <v>21</v>
      </c>
    </row>
    <row r="33" spans="1:17" ht="16.5" customHeight="1" x14ac:dyDescent="0.25">
      <c r="A33" s="26">
        <f t="shared" si="0"/>
        <v>28</v>
      </c>
      <c r="B33" s="28" t="s">
        <v>198</v>
      </c>
      <c r="C33" s="29"/>
      <c r="D33" s="30"/>
      <c r="E33" s="3" t="s">
        <v>159</v>
      </c>
      <c r="F33" s="31" t="s">
        <v>157</v>
      </c>
      <c r="G33" s="30"/>
      <c r="H33" s="24">
        <f>VLOOKUP(B33,[1]Transparencia!$B$6:$I$136,7,FALSE)</f>
        <v>45292</v>
      </c>
      <c r="I33" s="24">
        <f>VLOOKUP(B33,[1]Transparencia!$B$6:$I$136,8,FALSE)</f>
        <v>45657</v>
      </c>
      <c r="J33" s="1" t="s">
        <v>94</v>
      </c>
      <c r="K33" s="1" t="s">
        <v>15</v>
      </c>
      <c r="L33" s="1" t="s">
        <v>95</v>
      </c>
      <c r="M33" s="1" t="s">
        <v>96</v>
      </c>
      <c r="N33" s="1" t="s">
        <v>97</v>
      </c>
      <c r="O33" s="1" t="s">
        <v>15</v>
      </c>
      <c r="P33" s="1" t="s">
        <v>199</v>
      </c>
      <c r="Q33" s="1" t="s">
        <v>21</v>
      </c>
    </row>
    <row r="34" spans="1:17" x14ac:dyDescent="0.25">
      <c r="A34" s="26">
        <f t="shared" si="0"/>
        <v>29</v>
      </c>
      <c r="B34" s="28" t="s">
        <v>200</v>
      </c>
      <c r="C34" s="29"/>
      <c r="D34" s="30"/>
      <c r="E34" s="3" t="s">
        <v>159</v>
      </c>
      <c r="F34" s="31" t="s">
        <v>157</v>
      </c>
      <c r="G34" s="30"/>
      <c r="H34" s="24">
        <f>VLOOKUP(B34,[1]Transparencia!$B$6:$I$136,7,FALSE)</f>
        <v>45292</v>
      </c>
      <c r="I34" s="24">
        <f>VLOOKUP(B34,[1]Transparencia!$B$6:$I$136,8,FALSE)</f>
        <v>45657</v>
      </c>
      <c r="J34" s="1" t="s">
        <v>201</v>
      </c>
      <c r="K34" s="1" t="s">
        <v>15</v>
      </c>
      <c r="L34" s="1" t="s">
        <v>202</v>
      </c>
      <c r="M34" s="1" t="s">
        <v>203</v>
      </c>
      <c r="N34" s="1" t="s">
        <v>204</v>
      </c>
      <c r="O34" s="1" t="s">
        <v>15</v>
      </c>
      <c r="P34" s="1" t="s">
        <v>205</v>
      </c>
      <c r="Q34" s="1" t="s">
        <v>21</v>
      </c>
    </row>
    <row r="35" spans="1:17" x14ac:dyDescent="0.25">
      <c r="A35" s="26">
        <f t="shared" si="0"/>
        <v>30</v>
      </c>
      <c r="B35" s="28" t="s">
        <v>206</v>
      </c>
      <c r="C35" s="29"/>
      <c r="D35" s="30"/>
      <c r="E35" s="3" t="s">
        <v>159</v>
      </c>
      <c r="F35" s="31" t="s">
        <v>157</v>
      </c>
      <c r="G35" s="30"/>
      <c r="H35" s="24">
        <f>VLOOKUP(B35,[1]Transparencia!$B$6:$I$136,7,FALSE)</f>
        <v>45292</v>
      </c>
      <c r="I35" s="24">
        <f>VLOOKUP(B35,[1]Transparencia!$B$6:$I$136,8,FALSE)</f>
        <v>45657</v>
      </c>
      <c r="J35" s="1" t="s">
        <v>207</v>
      </c>
      <c r="K35" s="1" t="s">
        <v>15</v>
      </c>
      <c r="L35" s="1" t="s">
        <v>208</v>
      </c>
      <c r="M35" s="1" t="s">
        <v>209</v>
      </c>
      <c r="N35" s="1" t="s">
        <v>210</v>
      </c>
      <c r="O35" s="1" t="s">
        <v>15</v>
      </c>
      <c r="P35" s="1" t="s">
        <v>211</v>
      </c>
      <c r="Q35" s="1" t="s">
        <v>21</v>
      </c>
    </row>
    <row r="36" spans="1:17" x14ac:dyDescent="0.25">
      <c r="A36" s="26">
        <f t="shared" si="0"/>
        <v>31</v>
      </c>
      <c r="B36" s="28" t="s">
        <v>212</v>
      </c>
      <c r="C36" s="29"/>
      <c r="D36" s="30"/>
      <c r="E36" s="3" t="s">
        <v>159</v>
      </c>
      <c r="F36" s="31" t="s">
        <v>157</v>
      </c>
      <c r="G36" s="30"/>
      <c r="H36" s="24">
        <f>VLOOKUP(B36,[1]Transparencia!$B$6:$I$136,7,FALSE)</f>
        <v>45292</v>
      </c>
      <c r="I36" s="24">
        <f>VLOOKUP(B36,[1]Transparencia!$B$6:$I$136,8,FALSE)</f>
        <v>45657</v>
      </c>
      <c r="J36" s="1" t="s">
        <v>207</v>
      </c>
      <c r="K36" s="1" t="s">
        <v>15</v>
      </c>
      <c r="L36" s="1" t="s">
        <v>208</v>
      </c>
      <c r="M36" s="1" t="s">
        <v>209</v>
      </c>
      <c r="N36" s="1" t="s">
        <v>210</v>
      </c>
      <c r="O36" s="1" t="s">
        <v>15</v>
      </c>
      <c r="P36" s="1" t="s">
        <v>211</v>
      </c>
      <c r="Q36" s="1" t="s">
        <v>37</v>
      </c>
    </row>
    <row r="37" spans="1:17" x14ac:dyDescent="0.25">
      <c r="A37" s="26">
        <f t="shared" si="0"/>
        <v>32</v>
      </c>
      <c r="B37" s="28" t="s">
        <v>213</v>
      </c>
      <c r="C37" s="29"/>
      <c r="D37" s="30"/>
      <c r="E37" s="3" t="s">
        <v>159</v>
      </c>
      <c r="F37" s="31" t="s">
        <v>157</v>
      </c>
      <c r="G37" s="30"/>
      <c r="H37" s="24">
        <f>VLOOKUP(B37,[1]Transparencia!$B$6:$I$136,7,FALSE)</f>
        <v>45292</v>
      </c>
      <c r="I37" s="24">
        <f>VLOOKUP(B37,[1]Transparencia!$B$6:$I$136,8,FALSE)</f>
        <v>45657</v>
      </c>
      <c r="J37" s="1" t="s">
        <v>207</v>
      </c>
      <c r="K37" s="1" t="s">
        <v>15</v>
      </c>
      <c r="L37" s="1" t="s">
        <v>208</v>
      </c>
      <c r="M37" s="1" t="s">
        <v>209</v>
      </c>
      <c r="N37" s="1" t="s">
        <v>210</v>
      </c>
      <c r="O37" s="1" t="s">
        <v>15</v>
      </c>
      <c r="P37" s="1" t="s">
        <v>211</v>
      </c>
      <c r="Q37" s="1" t="s">
        <v>37</v>
      </c>
    </row>
    <row r="38" spans="1:17" x14ac:dyDescent="0.25">
      <c r="A38" s="26">
        <f t="shared" si="0"/>
        <v>33</v>
      </c>
      <c r="B38" s="28" t="s">
        <v>214</v>
      </c>
      <c r="C38" s="29"/>
      <c r="D38" s="30"/>
      <c r="E38" s="3" t="s">
        <v>159</v>
      </c>
      <c r="F38" s="31" t="s">
        <v>157</v>
      </c>
      <c r="G38" s="30"/>
      <c r="H38" s="24">
        <f>VLOOKUP(B38,[1]Transparencia!$B$6:$I$136,7,FALSE)</f>
        <v>45292</v>
      </c>
      <c r="I38" s="24">
        <f>VLOOKUP(B38,[1]Transparencia!$B$6:$I$136,8,FALSE)</f>
        <v>45657</v>
      </c>
      <c r="J38" s="1" t="s">
        <v>207</v>
      </c>
      <c r="K38" s="1" t="s">
        <v>15</v>
      </c>
      <c r="L38" s="1" t="s">
        <v>208</v>
      </c>
      <c r="M38" s="1" t="s">
        <v>209</v>
      </c>
      <c r="N38" s="1" t="s">
        <v>210</v>
      </c>
      <c r="O38" s="1" t="s">
        <v>15</v>
      </c>
      <c r="P38" s="1" t="s">
        <v>211</v>
      </c>
      <c r="Q38" s="1" t="s">
        <v>21</v>
      </c>
    </row>
    <row r="39" spans="1:17" x14ac:dyDescent="0.25">
      <c r="A39" s="26">
        <f t="shared" si="0"/>
        <v>34</v>
      </c>
      <c r="B39" s="28" t="s">
        <v>215</v>
      </c>
      <c r="C39" s="29"/>
      <c r="D39" s="30"/>
      <c r="E39" s="3" t="s">
        <v>159</v>
      </c>
      <c r="F39" s="31" t="s">
        <v>157</v>
      </c>
      <c r="G39" s="30"/>
      <c r="H39" s="24">
        <f>VLOOKUP(B39,[1]Transparencia!$B$6:$I$136,7,FALSE)</f>
        <v>45292</v>
      </c>
      <c r="I39" s="24">
        <f>VLOOKUP(B39,[1]Transparencia!$B$6:$I$136,8,FALSE)</f>
        <v>45657</v>
      </c>
      <c r="J39" s="1" t="s">
        <v>216</v>
      </c>
      <c r="K39" s="1" t="s">
        <v>15</v>
      </c>
      <c r="L39" s="1" t="s">
        <v>217</v>
      </c>
      <c r="M39" s="1" t="s">
        <v>218</v>
      </c>
      <c r="N39" s="1" t="s">
        <v>219</v>
      </c>
      <c r="O39" s="1" t="s">
        <v>220</v>
      </c>
      <c r="P39" s="1" t="s">
        <v>221</v>
      </c>
      <c r="Q39" s="1" t="s">
        <v>21</v>
      </c>
    </row>
    <row r="40" spans="1:17" x14ac:dyDescent="0.25">
      <c r="A40" s="26">
        <f t="shared" si="0"/>
        <v>35</v>
      </c>
      <c r="B40" s="28" t="s">
        <v>222</v>
      </c>
      <c r="C40" s="29"/>
      <c r="D40" s="30"/>
      <c r="E40" s="3" t="s">
        <v>159</v>
      </c>
      <c r="F40" s="31" t="s">
        <v>157</v>
      </c>
      <c r="G40" s="30"/>
      <c r="H40" s="24">
        <f>VLOOKUP(B40,[1]Transparencia!$B$6:$I$136,7,FALSE)</f>
        <v>45292</v>
      </c>
      <c r="I40" s="24">
        <f>VLOOKUP(B40,[1]Transparencia!$B$6:$I$136,8,FALSE)</f>
        <v>45657</v>
      </c>
      <c r="J40" s="1" t="s">
        <v>223</v>
      </c>
      <c r="K40" s="1" t="s">
        <v>15</v>
      </c>
      <c r="L40" s="1" t="s">
        <v>224</v>
      </c>
      <c r="M40" s="1" t="s">
        <v>225</v>
      </c>
      <c r="N40" s="1" t="s">
        <v>226</v>
      </c>
      <c r="O40" s="1" t="s">
        <v>15</v>
      </c>
      <c r="P40" s="1" t="s">
        <v>227</v>
      </c>
      <c r="Q40" s="1" t="s">
        <v>37</v>
      </c>
    </row>
    <row r="41" spans="1:17" x14ac:dyDescent="0.25">
      <c r="A41" s="26">
        <f t="shared" si="0"/>
        <v>36</v>
      </c>
      <c r="B41" s="28" t="s">
        <v>228</v>
      </c>
      <c r="C41" s="29"/>
      <c r="D41" s="30"/>
      <c r="E41" s="3" t="s">
        <v>159</v>
      </c>
      <c r="F41" s="31" t="s">
        <v>157</v>
      </c>
      <c r="G41" s="30"/>
      <c r="H41" s="24">
        <f>VLOOKUP(B41,[1]Transparencia!$B$6:$I$136,7,FALSE)</f>
        <v>45292</v>
      </c>
      <c r="I41" s="24">
        <f>VLOOKUP(B41,[1]Transparencia!$B$6:$I$136,8,FALSE)</f>
        <v>45657</v>
      </c>
      <c r="J41" s="1" t="s">
        <v>229</v>
      </c>
      <c r="K41" s="1" t="s">
        <v>15</v>
      </c>
      <c r="L41" s="1" t="s">
        <v>230</v>
      </c>
      <c r="M41" s="1" t="s">
        <v>231</v>
      </c>
      <c r="N41" s="1" t="s">
        <v>232</v>
      </c>
      <c r="O41" s="1" t="s">
        <v>15</v>
      </c>
      <c r="P41" s="1" t="s">
        <v>233</v>
      </c>
      <c r="Q41" s="1" t="s">
        <v>37</v>
      </c>
    </row>
    <row r="42" spans="1:17" x14ac:dyDescent="0.25">
      <c r="A42" s="26">
        <f t="shared" si="0"/>
        <v>37</v>
      </c>
      <c r="B42" s="28" t="s">
        <v>234</v>
      </c>
      <c r="C42" s="29"/>
      <c r="D42" s="30"/>
      <c r="E42" s="3" t="s">
        <v>159</v>
      </c>
      <c r="F42" s="31" t="s">
        <v>157</v>
      </c>
      <c r="G42" s="30"/>
      <c r="H42" s="24">
        <f>VLOOKUP(B42,[1]Transparencia!$B$6:$I$136,7,FALSE)</f>
        <v>45292</v>
      </c>
      <c r="I42" s="24">
        <f>VLOOKUP(B42,[1]Transparencia!$B$6:$I$136,8,FALSE)</f>
        <v>45657</v>
      </c>
      <c r="J42" s="1" t="s">
        <v>229</v>
      </c>
      <c r="K42" s="1" t="s">
        <v>15</v>
      </c>
      <c r="L42" s="1" t="s">
        <v>230</v>
      </c>
      <c r="M42" s="1" t="s">
        <v>231</v>
      </c>
      <c r="N42" s="1" t="s">
        <v>232</v>
      </c>
      <c r="O42" s="1" t="s">
        <v>15</v>
      </c>
      <c r="P42" s="1" t="s">
        <v>233</v>
      </c>
      <c r="Q42" s="1" t="s">
        <v>21</v>
      </c>
    </row>
    <row r="43" spans="1:17" x14ac:dyDescent="0.25">
      <c r="A43" s="26">
        <f t="shared" si="0"/>
        <v>38</v>
      </c>
      <c r="B43" s="28" t="s">
        <v>235</v>
      </c>
      <c r="C43" s="29"/>
      <c r="D43" s="30"/>
      <c r="E43" s="3" t="s">
        <v>159</v>
      </c>
      <c r="F43" s="31" t="s">
        <v>157</v>
      </c>
      <c r="G43" s="30"/>
      <c r="H43" s="24">
        <f>VLOOKUP(B43,[1]Transparencia!$B$6:$I$136,7,FALSE)</f>
        <v>45292</v>
      </c>
      <c r="I43" s="24">
        <f>VLOOKUP(B43,[1]Transparencia!$B$6:$I$136,8,FALSE)</f>
        <v>45657</v>
      </c>
      <c r="J43" s="1" t="s">
        <v>236</v>
      </c>
      <c r="K43" s="1" t="s">
        <v>15</v>
      </c>
      <c r="L43" s="1" t="s">
        <v>237</v>
      </c>
      <c r="M43" s="1" t="s">
        <v>238</v>
      </c>
      <c r="N43" s="1" t="s">
        <v>239</v>
      </c>
      <c r="O43" s="1" t="s">
        <v>15</v>
      </c>
      <c r="P43" s="1" t="s">
        <v>240</v>
      </c>
      <c r="Q43" s="1" t="s">
        <v>37</v>
      </c>
    </row>
    <row r="44" spans="1:17" x14ac:dyDescent="0.25">
      <c r="A44" s="26">
        <f t="shared" si="0"/>
        <v>39</v>
      </c>
      <c r="B44" s="28" t="s">
        <v>241</v>
      </c>
      <c r="C44" s="29"/>
      <c r="D44" s="30"/>
      <c r="E44" s="3" t="s">
        <v>159</v>
      </c>
      <c r="F44" s="31" t="s">
        <v>157</v>
      </c>
      <c r="G44" s="30"/>
      <c r="H44" s="24">
        <f>VLOOKUP(B44,[1]Transparencia!$B$6:$I$136,7,FALSE)</f>
        <v>45292</v>
      </c>
      <c r="I44" s="24">
        <f>VLOOKUP(B44,[1]Transparencia!$B$6:$I$136,8,FALSE)</f>
        <v>45657</v>
      </c>
      <c r="J44" s="1" t="s">
        <v>236</v>
      </c>
      <c r="K44" s="1" t="s">
        <v>15</v>
      </c>
      <c r="L44" s="1" t="s">
        <v>237</v>
      </c>
      <c r="M44" s="1" t="s">
        <v>238</v>
      </c>
      <c r="N44" s="1" t="s">
        <v>239</v>
      </c>
      <c r="O44" s="1" t="s">
        <v>15</v>
      </c>
      <c r="P44" s="1" t="s">
        <v>240</v>
      </c>
      <c r="Q44" s="1" t="s">
        <v>37</v>
      </c>
    </row>
    <row r="45" spans="1:17" x14ac:dyDescent="0.25">
      <c r="A45" s="26">
        <f t="shared" si="0"/>
        <v>40</v>
      </c>
      <c r="B45" s="28" t="s">
        <v>242</v>
      </c>
      <c r="C45" s="29"/>
      <c r="D45" s="30"/>
      <c r="E45" s="3" t="s">
        <v>159</v>
      </c>
      <c r="F45" s="31" t="s">
        <v>157</v>
      </c>
      <c r="G45" s="30"/>
      <c r="H45" s="24">
        <v>45369</v>
      </c>
      <c r="I45" s="24">
        <v>45657</v>
      </c>
      <c r="J45" s="1" t="s">
        <v>243</v>
      </c>
      <c r="K45" s="1" t="s">
        <v>15</v>
      </c>
      <c r="L45" s="1" t="s">
        <v>244</v>
      </c>
      <c r="M45" s="1" t="s">
        <v>245</v>
      </c>
      <c r="N45" s="1" t="s">
        <v>246</v>
      </c>
      <c r="O45" s="1" t="s">
        <v>15</v>
      </c>
      <c r="P45" s="1" t="s">
        <v>247</v>
      </c>
      <c r="Q45" s="1" t="s">
        <v>21</v>
      </c>
    </row>
    <row r="46" spans="1:17" x14ac:dyDescent="0.25">
      <c r="A46" s="26">
        <f t="shared" si="0"/>
        <v>41</v>
      </c>
      <c r="B46" s="28" t="s">
        <v>248</v>
      </c>
      <c r="C46" s="29"/>
      <c r="D46" s="30"/>
      <c r="E46" s="3" t="s">
        <v>159</v>
      </c>
      <c r="F46" s="31" t="s">
        <v>157</v>
      </c>
      <c r="G46" s="30"/>
      <c r="H46" s="24">
        <f>VLOOKUP(B46,[1]Transparencia!$B$6:$I$136,7,FALSE)</f>
        <v>45292</v>
      </c>
      <c r="I46" s="24">
        <f>VLOOKUP(B46,[1]Transparencia!$B$6:$I$136,8,FALSE)</f>
        <v>45657</v>
      </c>
      <c r="J46" s="1" t="s">
        <v>249</v>
      </c>
      <c r="K46" s="1" t="s">
        <v>15</v>
      </c>
      <c r="L46" s="1" t="s">
        <v>250</v>
      </c>
      <c r="M46" s="1" t="s">
        <v>251</v>
      </c>
      <c r="N46" s="1" t="s">
        <v>252</v>
      </c>
      <c r="O46" s="1" t="s">
        <v>15</v>
      </c>
      <c r="P46" s="1" t="s">
        <v>253</v>
      </c>
      <c r="Q46" s="1" t="s">
        <v>21</v>
      </c>
    </row>
    <row r="47" spans="1:17" x14ac:dyDescent="0.25">
      <c r="A47" s="26">
        <f t="shared" si="0"/>
        <v>42</v>
      </c>
      <c r="B47" s="28" t="s">
        <v>254</v>
      </c>
      <c r="C47" s="29"/>
      <c r="D47" s="30"/>
      <c r="E47" s="3" t="s">
        <v>159</v>
      </c>
      <c r="F47" s="31" t="s">
        <v>157</v>
      </c>
      <c r="G47" s="30"/>
      <c r="H47" s="24">
        <v>45323</v>
      </c>
      <c r="I47" s="24">
        <v>45657</v>
      </c>
      <c r="J47" s="1" t="s">
        <v>255</v>
      </c>
      <c r="K47" s="1" t="s">
        <v>256</v>
      </c>
      <c r="L47" s="1" t="s">
        <v>257</v>
      </c>
      <c r="M47" s="1" t="s">
        <v>258</v>
      </c>
      <c r="N47" s="1" t="s">
        <v>259</v>
      </c>
      <c r="O47" s="1" t="s">
        <v>15</v>
      </c>
      <c r="P47" s="1" t="s">
        <v>260</v>
      </c>
      <c r="Q47" s="1" t="s">
        <v>37</v>
      </c>
    </row>
    <row r="48" spans="1:17" x14ac:dyDescent="0.25">
      <c r="A48" s="26">
        <f t="shared" si="0"/>
        <v>43</v>
      </c>
      <c r="B48" s="28" t="s">
        <v>261</v>
      </c>
      <c r="C48" s="29"/>
      <c r="D48" s="30"/>
      <c r="E48" s="3" t="s">
        <v>159</v>
      </c>
      <c r="F48" s="31" t="s">
        <v>157</v>
      </c>
      <c r="G48" s="30"/>
      <c r="H48" s="24">
        <f>VLOOKUP(B48,[1]Transparencia!$B$6:$I$136,7,FALSE)</f>
        <v>45292</v>
      </c>
      <c r="I48" s="24">
        <f>VLOOKUP(B48,[1]Transparencia!$B$6:$I$136,8,FALSE)</f>
        <v>45657</v>
      </c>
      <c r="J48" s="1" t="s">
        <v>262</v>
      </c>
      <c r="K48" s="1" t="s">
        <v>15</v>
      </c>
      <c r="L48" s="1" t="s">
        <v>263</v>
      </c>
      <c r="M48" s="1" t="s">
        <v>264</v>
      </c>
      <c r="N48" s="1" t="s">
        <v>265</v>
      </c>
      <c r="O48" s="1" t="s">
        <v>15</v>
      </c>
      <c r="P48" s="1" t="s">
        <v>266</v>
      </c>
      <c r="Q48" s="1" t="s">
        <v>21</v>
      </c>
    </row>
    <row r="49" spans="1:17" x14ac:dyDescent="0.25">
      <c r="A49" s="26">
        <f t="shared" si="0"/>
        <v>44</v>
      </c>
      <c r="B49" s="28" t="s">
        <v>267</v>
      </c>
      <c r="C49" s="29"/>
      <c r="D49" s="30"/>
      <c r="E49" s="3" t="s">
        <v>159</v>
      </c>
      <c r="F49" s="31" t="s">
        <v>157</v>
      </c>
      <c r="G49" s="30"/>
      <c r="H49" s="24">
        <f>VLOOKUP(B49,[1]Transparencia!$B$6:$I$136,7,FALSE)</f>
        <v>45292</v>
      </c>
      <c r="I49" s="24">
        <f>VLOOKUP(B49,[1]Transparencia!$B$6:$I$136,8,FALSE)</f>
        <v>45657</v>
      </c>
      <c r="J49" s="1" t="s">
        <v>262</v>
      </c>
      <c r="K49" s="1" t="s">
        <v>15</v>
      </c>
      <c r="L49" s="1" t="s">
        <v>263</v>
      </c>
      <c r="M49" s="1" t="s">
        <v>264</v>
      </c>
      <c r="N49" s="1" t="s">
        <v>265</v>
      </c>
      <c r="O49" s="1" t="s">
        <v>15</v>
      </c>
      <c r="P49" s="1" t="s">
        <v>266</v>
      </c>
      <c r="Q49" s="1" t="s">
        <v>21</v>
      </c>
    </row>
    <row r="50" spans="1:17" x14ac:dyDescent="0.25">
      <c r="A50" s="26">
        <f t="shared" si="0"/>
        <v>45</v>
      </c>
      <c r="B50" s="28" t="s">
        <v>268</v>
      </c>
      <c r="C50" s="29"/>
      <c r="D50" s="30"/>
      <c r="E50" s="3" t="s">
        <v>159</v>
      </c>
      <c r="F50" s="31" t="s">
        <v>157</v>
      </c>
      <c r="G50" s="30"/>
      <c r="H50" s="24">
        <f>VLOOKUP(B50,[1]Transparencia!$B$6:$I$136,7,FALSE)</f>
        <v>45292</v>
      </c>
      <c r="I50" s="24">
        <f>VLOOKUP(B50,[1]Transparencia!$B$6:$I$136,8,FALSE)</f>
        <v>45657</v>
      </c>
      <c r="J50" s="1" t="s">
        <v>262</v>
      </c>
      <c r="K50" s="1" t="s">
        <v>15</v>
      </c>
      <c r="L50" s="1" t="s">
        <v>263</v>
      </c>
      <c r="M50" s="1" t="s">
        <v>264</v>
      </c>
      <c r="N50" s="1" t="s">
        <v>265</v>
      </c>
      <c r="O50" s="1" t="s">
        <v>269</v>
      </c>
      <c r="P50" s="1" t="s">
        <v>270</v>
      </c>
      <c r="Q50" s="1" t="s">
        <v>21</v>
      </c>
    </row>
    <row r="51" spans="1:17" x14ac:dyDescent="0.25">
      <c r="A51" s="26">
        <f t="shared" si="0"/>
        <v>46</v>
      </c>
      <c r="B51" s="28" t="s">
        <v>272</v>
      </c>
      <c r="C51" s="29"/>
      <c r="D51" s="30"/>
      <c r="E51" s="3" t="s">
        <v>273</v>
      </c>
      <c r="F51" s="31" t="s">
        <v>271</v>
      </c>
      <c r="G51" s="30"/>
      <c r="H51" s="24">
        <v>45369</v>
      </c>
      <c r="I51" s="24">
        <v>45657</v>
      </c>
      <c r="J51" s="1" t="s">
        <v>274</v>
      </c>
      <c r="K51" s="1" t="s">
        <v>275</v>
      </c>
      <c r="L51" s="1" t="s">
        <v>276</v>
      </c>
      <c r="M51" s="1" t="s">
        <v>277</v>
      </c>
      <c r="N51" s="1" t="s">
        <v>278</v>
      </c>
      <c r="O51" s="1" t="s">
        <v>279</v>
      </c>
      <c r="P51" s="1" t="s">
        <v>280</v>
      </c>
      <c r="Q51" s="1" t="s">
        <v>21</v>
      </c>
    </row>
    <row r="52" spans="1:17" x14ac:dyDescent="0.25">
      <c r="A52" s="26">
        <f t="shared" si="0"/>
        <v>47</v>
      </c>
      <c r="B52" s="28" t="s">
        <v>281</v>
      </c>
      <c r="C52" s="29"/>
      <c r="D52" s="30"/>
      <c r="E52" s="3" t="s">
        <v>273</v>
      </c>
      <c r="F52" s="31" t="s">
        <v>271</v>
      </c>
      <c r="G52" s="30"/>
      <c r="H52" s="24">
        <v>45369</v>
      </c>
      <c r="I52" s="24">
        <v>45657</v>
      </c>
      <c r="J52" s="1" t="s">
        <v>274</v>
      </c>
      <c r="K52" s="1" t="s">
        <v>275</v>
      </c>
      <c r="L52" s="1" t="s">
        <v>276</v>
      </c>
      <c r="M52" s="1" t="s">
        <v>277</v>
      </c>
      <c r="N52" s="1" t="s">
        <v>278</v>
      </c>
      <c r="O52" s="1" t="s">
        <v>282</v>
      </c>
      <c r="P52" s="1" t="s">
        <v>283</v>
      </c>
      <c r="Q52" s="1" t="s">
        <v>21</v>
      </c>
    </row>
    <row r="53" spans="1:17" x14ac:dyDescent="0.25">
      <c r="A53" s="26">
        <f t="shared" si="0"/>
        <v>48</v>
      </c>
      <c r="B53" s="28" t="s">
        <v>284</v>
      </c>
      <c r="C53" s="29"/>
      <c r="D53" s="30"/>
      <c r="E53" s="3" t="s">
        <v>285</v>
      </c>
      <c r="F53" s="31" t="s">
        <v>271</v>
      </c>
      <c r="G53" s="30"/>
      <c r="H53" s="24">
        <f>VLOOKUP(B53,[1]Transparencia!$B$6:$I$136,7,FALSE)</f>
        <v>45323</v>
      </c>
      <c r="I53" s="24">
        <f>VLOOKUP(B53,[1]Transparencia!$B$6:$I$136,8,FALSE)</f>
        <v>45657</v>
      </c>
      <c r="J53" s="1" t="s">
        <v>286</v>
      </c>
      <c r="K53" s="1" t="s">
        <v>15</v>
      </c>
      <c r="L53" s="1" t="s">
        <v>287</v>
      </c>
      <c r="M53" s="1" t="s">
        <v>288</v>
      </c>
      <c r="N53" s="1" t="s">
        <v>289</v>
      </c>
      <c r="O53" s="1" t="s">
        <v>290</v>
      </c>
      <c r="P53" s="1" t="s">
        <v>291</v>
      </c>
      <c r="Q53" s="1" t="s">
        <v>21</v>
      </c>
    </row>
    <row r="54" spans="1:17" x14ac:dyDescent="0.25">
      <c r="A54" s="26">
        <f t="shared" si="0"/>
        <v>49</v>
      </c>
      <c r="B54" s="28" t="s">
        <v>292</v>
      </c>
      <c r="C54" s="29"/>
      <c r="D54" s="30"/>
      <c r="E54" s="3" t="s">
        <v>293</v>
      </c>
      <c r="F54" s="31" t="s">
        <v>271</v>
      </c>
      <c r="G54" s="30"/>
      <c r="H54" s="24">
        <f>VLOOKUP(B54,[1]Transparencia!$B$6:$I$136,7,FALSE)</f>
        <v>45257</v>
      </c>
      <c r="I54" s="24">
        <f>VLOOKUP(B54,[1]Transparencia!$B$6:$I$136,8,FALSE)</f>
        <v>45623</v>
      </c>
      <c r="J54" s="1" t="s">
        <v>286</v>
      </c>
      <c r="K54" s="1" t="s">
        <v>15</v>
      </c>
      <c r="L54" s="1" t="s">
        <v>287</v>
      </c>
      <c r="M54" s="1" t="s">
        <v>288</v>
      </c>
      <c r="N54" s="1" t="s">
        <v>289</v>
      </c>
      <c r="O54" s="1" t="s">
        <v>294</v>
      </c>
      <c r="P54" s="1" t="s">
        <v>295</v>
      </c>
      <c r="Q54" s="1" t="s">
        <v>37</v>
      </c>
    </row>
    <row r="55" spans="1:17" x14ac:dyDescent="0.25">
      <c r="A55" s="26">
        <f t="shared" si="0"/>
        <v>50</v>
      </c>
      <c r="B55" s="28" t="s">
        <v>296</v>
      </c>
      <c r="C55" s="29"/>
      <c r="D55" s="30"/>
      <c r="E55" s="3" t="s">
        <v>297</v>
      </c>
      <c r="F55" s="31" t="s">
        <v>271</v>
      </c>
      <c r="G55" s="30"/>
      <c r="H55" s="24">
        <f>VLOOKUP(B55,[1]Transparencia!$B$6:$I$136,7,FALSE)</f>
        <v>45307</v>
      </c>
      <c r="I55" s="24">
        <f>VLOOKUP(B55,[1]Transparencia!$B$6:$I$136,8,FALSE)</f>
        <v>45657</v>
      </c>
      <c r="J55" s="1" t="s">
        <v>298</v>
      </c>
      <c r="K55" s="1" t="s">
        <v>15</v>
      </c>
      <c r="L55" s="1" t="s">
        <v>15</v>
      </c>
      <c r="M55" s="1" t="s">
        <v>72</v>
      </c>
      <c r="N55" s="1" t="s">
        <v>73</v>
      </c>
      <c r="O55" s="1" t="s">
        <v>299</v>
      </c>
      <c r="P55" s="1" t="s">
        <v>300</v>
      </c>
      <c r="Q55" s="1" t="s">
        <v>21</v>
      </c>
    </row>
    <row r="56" spans="1:17" x14ac:dyDescent="0.25">
      <c r="A56" s="26">
        <f t="shared" si="0"/>
        <v>51</v>
      </c>
      <c r="B56" s="28" t="s">
        <v>301</v>
      </c>
      <c r="C56" s="29"/>
      <c r="D56" s="30"/>
      <c r="E56" s="3" t="s">
        <v>31</v>
      </c>
      <c r="F56" s="31" t="s">
        <v>271</v>
      </c>
      <c r="G56" s="30"/>
      <c r="H56" s="24">
        <f>VLOOKUP(B56,[1]Transparencia!$B$6:$I$136,7,FALSE)</f>
        <v>45222</v>
      </c>
      <c r="I56" s="24">
        <f>VLOOKUP(B56,[1]Transparencia!$B$6:$I$136,8,FALSE)</f>
        <v>45588</v>
      </c>
      <c r="J56" s="1" t="s">
        <v>33</v>
      </c>
      <c r="K56" s="1" t="s">
        <v>15</v>
      </c>
      <c r="L56" s="1" t="s">
        <v>15</v>
      </c>
      <c r="M56" s="1" t="s">
        <v>34</v>
      </c>
      <c r="N56" s="1" t="s">
        <v>35</v>
      </c>
      <c r="O56" s="1" t="s">
        <v>302</v>
      </c>
      <c r="P56" s="1" t="s">
        <v>303</v>
      </c>
      <c r="Q56" s="1" t="s">
        <v>37</v>
      </c>
    </row>
    <row r="57" spans="1:17" x14ac:dyDescent="0.25">
      <c r="A57" s="26">
        <f t="shared" si="0"/>
        <v>52</v>
      </c>
      <c r="B57" s="28" t="s">
        <v>304</v>
      </c>
      <c r="C57" s="29"/>
      <c r="D57" s="30"/>
      <c r="E57" s="3" t="s">
        <v>31</v>
      </c>
      <c r="F57" s="31" t="s">
        <v>271</v>
      </c>
      <c r="G57" s="30"/>
      <c r="H57" s="24">
        <f>VLOOKUP(B57,[1]Transparencia!$B$6:$I$136,7,FALSE)</f>
        <v>45231</v>
      </c>
      <c r="I57" s="24">
        <f>VLOOKUP(B57,[1]Transparencia!$B$6:$I$136,8,FALSE)</f>
        <v>45597</v>
      </c>
      <c r="J57" s="1" t="s">
        <v>33</v>
      </c>
      <c r="K57" s="1" t="s">
        <v>15</v>
      </c>
      <c r="L57" s="1" t="s">
        <v>15</v>
      </c>
      <c r="M57" s="1" t="s">
        <v>34</v>
      </c>
      <c r="N57" s="1" t="s">
        <v>35</v>
      </c>
      <c r="O57" s="1" t="s">
        <v>15</v>
      </c>
      <c r="P57" s="1" t="s">
        <v>36</v>
      </c>
      <c r="Q57" s="1" t="s">
        <v>37</v>
      </c>
    </row>
    <row r="58" spans="1:17" x14ac:dyDescent="0.25">
      <c r="A58" s="26">
        <f t="shared" si="0"/>
        <v>53</v>
      </c>
      <c r="B58" s="28" t="s">
        <v>305</v>
      </c>
      <c r="C58" s="29"/>
      <c r="D58" s="30"/>
      <c r="E58" s="3" t="s">
        <v>31</v>
      </c>
      <c r="F58" s="31" t="s">
        <v>271</v>
      </c>
      <c r="G58" s="30"/>
      <c r="H58" s="24">
        <f>VLOOKUP(B58,[1]Transparencia!$B$6:$I$136,7,FALSE)</f>
        <v>45231</v>
      </c>
      <c r="I58" s="24">
        <f>VLOOKUP(B58,[1]Transparencia!$B$6:$I$136,8,FALSE)</f>
        <v>45597</v>
      </c>
      <c r="J58" s="1" t="s">
        <v>33</v>
      </c>
      <c r="K58" s="1" t="s">
        <v>15</v>
      </c>
      <c r="L58" s="1" t="s">
        <v>15</v>
      </c>
      <c r="M58" s="1" t="s">
        <v>34</v>
      </c>
      <c r="N58" s="1" t="s">
        <v>35</v>
      </c>
      <c r="O58" s="1" t="s">
        <v>306</v>
      </c>
      <c r="P58" s="1" t="s">
        <v>307</v>
      </c>
      <c r="Q58" s="1" t="s">
        <v>37</v>
      </c>
    </row>
    <row r="59" spans="1:17" x14ac:dyDescent="0.25">
      <c r="A59" s="26">
        <f t="shared" si="0"/>
        <v>54</v>
      </c>
      <c r="B59" s="28" t="s">
        <v>309</v>
      </c>
      <c r="C59" s="29"/>
      <c r="D59" s="30"/>
      <c r="E59" s="3" t="s">
        <v>310</v>
      </c>
      <c r="F59" s="31" t="s">
        <v>308</v>
      </c>
      <c r="G59" s="30"/>
      <c r="H59" s="24">
        <v>45369</v>
      </c>
      <c r="I59" s="24">
        <v>45657</v>
      </c>
      <c r="J59" s="1" t="s">
        <v>311</v>
      </c>
      <c r="K59" s="1" t="s">
        <v>312</v>
      </c>
      <c r="L59" s="1" t="s">
        <v>313</v>
      </c>
      <c r="M59" s="1" t="s">
        <v>314</v>
      </c>
      <c r="N59" s="1" t="s">
        <v>315</v>
      </c>
      <c r="O59" s="1" t="s">
        <v>316</v>
      </c>
      <c r="P59" s="1" t="s">
        <v>317</v>
      </c>
      <c r="Q59" s="1" t="s">
        <v>37</v>
      </c>
    </row>
    <row r="60" spans="1:17" x14ac:dyDescent="0.25">
      <c r="A60" s="26">
        <f t="shared" si="0"/>
        <v>55</v>
      </c>
      <c r="B60" s="28" t="s">
        <v>318</v>
      </c>
      <c r="C60" s="29"/>
      <c r="D60" s="30"/>
      <c r="E60" s="3" t="s">
        <v>297</v>
      </c>
      <c r="F60" s="31" t="s">
        <v>308</v>
      </c>
      <c r="G60" s="30"/>
      <c r="H60" s="24">
        <f>VLOOKUP(B60,[1]Transparencia!$B$6:$I$136,7,FALSE)</f>
        <v>45222</v>
      </c>
      <c r="I60" s="24">
        <f>VLOOKUP(B60,[1]Transparencia!$B$6:$I$136,8,FALSE)</f>
        <v>45588</v>
      </c>
      <c r="J60" s="1" t="s">
        <v>319</v>
      </c>
      <c r="K60" s="1" t="s">
        <v>15</v>
      </c>
      <c r="L60" s="1" t="s">
        <v>15</v>
      </c>
      <c r="M60" s="1" t="s">
        <v>72</v>
      </c>
      <c r="N60" s="1" t="s">
        <v>73</v>
      </c>
      <c r="O60" s="1" t="s">
        <v>320</v>
      </c>
      <c r="P60" s="1" t="s">
        <v>321</v>
      </c>
      <c r="Q60" s="1" t="s">
        <v>21</v>
      </c>
    </row>
    <row r="61" spans="1:17" x14ac:dyDescent="0.25">
      <c r="A61" s="26">
        <f t="shared" si="0"/>
        <v>56</v>
      </c>
      <c r="B61" s="28" t="s">
        <v>322</v>
      </c>
      <c r="C61" s="29"/>
      <c r="D61" s="30"/>
      <c r="E61" s="3" t="s">
        <v>76</v>
      </c>
      <c r="F61" s="31" t="s">
        <v>308</v>
      </c>
      <c r="G61" s="30"/>
      <c r="H61" s="24">
        <f>VLOOKUP(B61,[1]Transparencia!$B$6:$I$136,7,FALSE)</f>
        <v>45231</v>
      </c>
      <c r="I61" s="24">
        <f>VLOOKUP(B61,[1]Transparencia!$B$6:$I$136,8,FALSE)</f>
        <v>45597</v>
      </c>
      <c r="J61" s="1" t="s">
        <v>33</v>
      </c>
      <c r="K61" s="1" t="s">
        <v>323</v>
      </c>
      <c r="L61" s="1" t="s">
        <v>15</v>
      </c>
      <c r="M61" s="1" t="s">
        <v>34</v>
      </c>
      <c r="N61" s="1" t="s">
        <v>35</v>
      </c>
      <c r="O61" s="1" t="s">
        <v>324</v>
      </c>
      <c r="P61" s="1" t="s">
        <v>325</v>
      </c>
      <c r="Q61" s="1" t="s">
        <v>21</v>
      </c>
    </row>
    <row r="62" spans="1:17" x14ac:dyDescent="0.25">
      <c r="A62" s="26">
        <f t="shared" si="0"/>
        <v>57</v>
      </c>
      <c r="B62" s="28" t="s">
        <v>326</v>
      </c>
      <c r="C62" s="29"/>
      <c r="D62" s="30"/>
      <c r="E62" s="3" t="s">
        <v>76</v>
      </c>
      <c r="F62" s="31" t="s">
        <v>308</v>
      </c>
      <c r="G62" s="30"/>
      <c r="H62" s="24">
        <f>VLOOKUP(B62,[1]Transparencia!$B$6:$I$136,7,FALSE)</f>
        <v>45231</v>
      </c>
      <c r="I62" s="24">
        <f>VLOOKUP(B62,[1]Transparencia!$B$6:$I$136,8,FALSE)</f>
        <v>45597</v>
      </c>
      <c r="J62" s="1" t="s">
        <v>33</v>
      </c>
      <c r="K62" s="1" t="s">
        <v>327</v>
      </c>
      <c r="L62" s="1" t="s">
        <v>15</v>
      </c>
      <c r="M62" s="1" t="s">
        <v>34</v>
      </c>
      <c r="N62" s="1" t="s">
        <v>35</v>
      </c>
      <c r="O62" s="1" t="s">
        <v>328</v>
      </c>
      <c r="P62" s="1" t="s">
        <v>329</v>
      </c>
      <c r="Q62" s="1" t="s">
        <v>21</v>
      </c>
    </row>
    <row r="63" spans="1:17" x14ac:dyDescent="0.25">
      <c r="A63" s="26">
        <f t="shared" si="0"/>
        <v>58</v>
      </c>
      <c r="B63" s="28" t="s">
        <v>331</v>
      </c>
      <c r="C63" s="29"/>
      <c r="D63" s="30"/>
      <c r="E63" s="3" t="s">
        <v>332</v>
      </c>
      <c r="F63" s="31" t="s">
        <v>330</v>
      </c>
      <c r="G63" s="30"/>
      <c r="H63" s="24">
        <v>45383</v>
      </c>
      <c r="I63" s="24">
        <v>45657</v>
      </c>
      <c r="J63" s="1" t="s">
        <v>333</v>
      </c>
      <c r="K63" s="1" t="s">
        <v>334</v>
      </c>
      <c r="L63" s="1" t="s">
        <v>335</v>
      </c>
      <c r="M63" s="1" t="s">
        <v>336</v>
      </c>
      <c r="N63" s="1" t="s">
        <v>337</v>
      </c>
      <c r="O63" s="1" t="s">
        <v>15</v>
      </c>
      <c r="P63" s="1" t="s">
        <v>338</v>
      </c>
      <c r="Q63" s="1" t="s">
        <v>21</v>
      </c>
    </row>
    <row r="64" spans="1:17" x14ac:dyDescent="0.25">
      <c r="A64" s="26">
        <f t="shared" si="0"/>
        <v>59</v>
      </c>
      <c r="B64" s="28" t="s">
        <v>339</v>
      </c>
      <c r="C64" s="29"/>
      <c r="D64" s="30"/>
      <c r="E64" s="3" t="s">
        <v>59</v>
      </c>
      <c r="F64" s="31" t="s">
        <v>330</v>
      </c>
      <c r="G64" s="30"/>
      <c r="H64" s="24">
        <f>VLOOKUP(B64,[1]Transparencia!$B$6:$I$136,7,FALSE)</f>
        <v>45307</v>
      </c>
      <c r="I64" s="24">
        <f>VLOOKUP(B64,[1]Transparencia!$B$6:$I$136,8,FALSE)</f>
        <v>45657</v>
      </c>
      <c r="J64" s="1" t="s">
        <v>340</v>
      </c>
      <c r="K64" s="1" t="s">
        <v>15</v>
      </c>
      <c r="L64" s="1" t="s">
        <v>341</v>
      </c>
      <c r="M64" s="1" t="s">
        <v>342</v>
      </c>
      <c r="N64" s="1" t="s">
        <v>343</v>
      </c>
      <c r="O64" s="1" t="s">
        <v>344</v>
      </c>
      <c r="P64" s="1" t="s">
        <v>345</v>
      </c>
      <c r="Q64" s="1" t="s">
        <v>21</v>
      </c>
    </row>
    <row r="65" spans="1:17" x14ac:dyDescent="0.25">
      <c r="A65" s="26">
        <f t="shared" si="0"/>
        <v>60</v>
      </c>
      <c r="B65" s="28" t="s">
        <v>346</v>
      </c>
      <c r="C65" s="29"/>
      <c r="D65" s="30"/>
      <c r="E65" s="3" t="s">
        <v>347</v>
      </c>
      <c r="F65" s="31" t="s">
        <v>330</v>
      </c>
      <c r="G65" s="30"/>
      <c r="H65" s="24">
        <f>VLOOKUP(B65,[1]Transparencia!$B$6:$I$136,7,FALSE)</f>
        <v>45250</v>
      </c>
      <c r="I65" s="24">
        <f>VLOOKUP(B65,[1]Transparencia!$B$6:$I$136,8,FALSE)</f>
        <v>45616</v>
      </c>
      <c r="J65" s="1" t="s">
        <v>298</v>
      </c>
      <c r="K65" s="1" t="s">
        <v>348</v>
      </c>
      <c r="L65" s="1" t="s">
        <v>15</v>
      </c>
      <c r="M65" s="1" t="s">
        <v>72</v>
      </c>
      <c r="N65" s="1" t="s">
        <v>73</v>
      </c>
      <c r="O65" s="1" t="s">
        <v>349</v>
      </c>
      <c r="P65" s="1" t="s">
        <v>350</v>
      </c>
      <c r="Q65" s="1" t="s">
        <v>21</v>
      </c>
    </row>
    <row r="66" spans="1:17" x14ac:dyDescent="0.25">
      <c r="A66" s="26">
        <f t="shared" si="0"/>
        <v>61</v>
      </c>
      <c r="B66" s="28" t="s">
        <v>352</v>
      </c>
      <c r="C66" s="29"/>
      <c r="D66" s="30"/>
      <c r="E66" s="3" t="s">
        <v>353</v>
      </c>
      <c r="F66" s="31" t="s">
        <v>351</v>
      </c>
      <c r="G66" s="30"/>
      <c r="H66" s="24">
        <f>VLOOKUP(B66,[1]Transparencia!$B$6:$I$136,7,FALSE)</f>
        <v>45246</v>
      </c>
      <c r="I66" s="24">
        <f>VLOOKUP(B66,[1]Transparencia!$B$6:$I$136,8,FALSE)</f>
        <v>45612</v>
      </c>
      <c r="J66" s="1" t="s">
        <v>207</v>
      </c>
      <c r="K66" s="1" t="s">
        <v>15</v>
      </c>
      <c r="L66" s="1" t="s">
        <v>15</v>
      </c>
      <c r="M66" s="1" t="s">
        <v>209</v>
      </c>
      <c r="N66" s="1" t="s">
        <v>210</v>
      </c>
      <c r="O66" s="1" t="s">
        <v>349</v>
      </c>
      <c r="P66" s="1" t="s">
        <v>354</v>
      </c>
      <c r="Q66" s="1" t="s">
        <v>21</v>
      </c>
    </row>
    <row r="67" spans="1:17" x14ac:dyDescent="0.25">
      <c r="A67" s="26">
        <f t="shared" si="0"/>
        <v>62</v>
      </c>
      <c r="B67" s="28" t="s">
        <v>355</v>
      </c>
      <c r="C67" s="29"/>
      <c r="D67" s="30"/>
      <c r="E67" s="3" t="s">
        <v>356</v>
      </c>
      <c r="F67" s="31" t="s">
        <v>351</v>
      </c>
      <c r="G67" s="30"/>
      <c r="H67" s="24">
        <f>VLOOKUP(B67,[1]Transparencia!$B$6:$I$136,7,FALSE)</f>
        <v>45250</v>
      </c>
      <c r="I67" s="24">
        <f>VLOOKUP(B67,[1]Transparencia!$B$6:$I$136,8,FALSE)</f>
        <v>45616</v>
      </c>
      <c r="J67" s="1" t="s">
        <v>357</v>
      </c>
      <c r="K67" s="1" t="s">
        <v>15</v>
      </c>
      <c r="L67" s="1" t="s">
        <v>15</v>
      </c>
      <c r="M67" s="1" t="s">
        <v>358</v>
      </c>
      <c r="N67" s="1" t="s">
        <v>359</v>
      </c>
      <c r="O67" s="1" t="s">
        <v>360</v>
      </c>
      <c r="P67" s="1" t="s">
        <v>361</v>
      </c>
      <c r="Q67" s="1" t="s">
        <v>21</v>
      </c>
    </row>
    <row r="68" spans="1:17" x14ac:dyDescent="0.25">
      <c r="A68" s="26">
        <f t="shared" si="0"/>
        <v>63</v>
      </c>
      <c r="B68" s="28" t="s">
        <v>362</v>
      </c>
      <c r="C68" s="29"/>
      <c r="D68" s="30"/>
      <c r="E68" s="3" t="s">
        <v>363</v>
      </c>
      <c r="F68" s="31" t="s">
        <v>351</v>
      </c>
      <c r="G68" s="30"/>
      <c r="H68" s="24">
        <f>VLOOKUP(B68,[1]Transparencia!$B$6:$I$136,7,FALSE)</f>
        <v>45222</v>
      </c>
      <c r="I68" s="24">
        <f>VLOOKUP(B68,[1]Transparencia!$B$6:$I$136,8,FALSE)</f>
        <v>45588</v>
      </c>
      <c r="J68" s="1" t="s">
        <v>286</v>
      </c>
      <c r="K68" s="1" t="s">
        <v>15</v>
      </c>
      <c r="L68" s="1" t="s">
        <v>15</v>
      </c>
      <c r="M68" s="1" t="s">
        <v>288</v>
      </c>
      <c r="N68" s="1" t="s">
        <v>289</v>
      </c>
      <c r="O68" s="1" t="s">
        <v>364</v>
      </c>
      <c r="P68" s="1" t="s">
        <v>365</v>
      </c>
      <c r="Q68" s="1" t="s">
        <v>37</v>
      </c>
    </row>
    <row r="69" spans="1:17" x14ac:dyDescent="0.25">
      <c r="A69" s="26">
        <f t="shared" si="0"/>
        <v>64</v>
      </c>
      <c r="B69" s="28" t="s">
        <v>366</v>
      </c>
      <c r="C69" s="29"/>
      <c r="D69" s="30"/>
      <c r="E69" s="3" t="s">
        <v>59</v>
      </c>
      <c r="F69" s="31" t="s">
        <v>351</v>
      </c>
      <c r="G69" s="30"/>
      <c r="H69" s="24">
        <v>45369</v>
      </c>
      <c r="I69" s="24">
        <v>45657</v>
      </c>
      <c r="J69" s="1" t="s">
        <v>151</v>
      </c>
      <c r="K69" s="1" t="s">
        <v>367</v>
      </c>
      <c r="L69" s="1" t="s">
        <v>368</v>
      </c>
      <c r="M69" s="1" t="s">
        <v>60</v>
      </c>
      <c r="N69" s="1" t="s">
        <v>61</v>
      </c>
      <c r="O69" s="1" t="s">
        <v>279</v>
      </c>
      <c r="P69" s="1" t="s">
        <v>369</v>
      </c>
      <c r="Q69" s="1" t="s">
        <v>21</v>
      </c>
    </row>
    <row r="70" spans="1:17" x14ac:dyDescent="0.25">
      <c r="A70" s="26">
        <f t="shared" si="0"/>
        <v>65</v>
      </c>
      <c r="B70" s="28" t="s">
        <v>370</v>
      </c>
      <c r="C70" s="29"/>
      <c r="D70" s="30"/>
      <c r="E70" s="3" t="s">
        <v>371</v>
      </c>
      <c r="F70" s="31" t="s">
        <v>351</v>
      </c>
      <c r="G70" s="30"/>
      <c r="H70" s="24">
        <f>VLOOKUP(B70,[1]Transparencia!$B$6:$I$136,7,FALSE)</f>
        <v>45080</v>
      </c>
      <c r="I70" s="24">
        <f>VLOOKUP(B70,[1]Transparencia!$B$6:$I$136,8,FALSE)</f>
        <v>45538</v>
      </c>
      <c r="J70" s="1" t="s">
        <v>33</v>
      </c>
      <c r="K70" s="1" t="s">
        <v>15</v>
      </c>
      <c r="L70" s="1" t="s">
        <v>15</v>
      </c>
      <c r="M70" s="1" t="s">
        <v>34</v>
      </c>
      <c r="N70" s="1" t="s">
        <v>35</v>
      </c>
      <c r="O70" s="1" t="s">
        <v>372</v>
      </c>
      <c r="P70" s="1" t="s">
        <v>373</v>
      </c>
      <c r="Q70" s="1" t="s">
        <v>37</v>
      </c>
    </row>
    <row r="71" spans="1:17" x14ac:dyDescent="0.25">
      <c r="A71" s="26">
        <f t="shared" si="0"/>
        <v>66</v>
      </c>
      <c r="B71" s="28" t="s">
        <v>374</v>
      </c>
      <c r="C71" s="29"/>
      <c r="D71" s="30"/>
      <c r="E71" s="3" t="s">
        <v>371</v>
      </c>
      <c r="F71" s="31" t="s">
        <v>351</v>
      </c>
      <c r="G71" s="30"/>
      <c r="H71" s="24">
        <f>VLOOKUP(B71,[1]Transparencia!$B$6:$I$136,7,FALSE)</f>
        <v>45048</v>
      </c>
      <c r="I71" s="24">
        <f>VLOOKUP(B71,[1]Transparencia!$B$6:$I$136,8,FALSE)</f>
        <v>45506</v>
      </c>
      <c r="J71" s="1" t="s">
        <v>33</v>
      </c>
      <c r="K71" s="1" t="s">
        <v>15</v>
      </c>
      <c r="L71" s="1" t="s">
        <v>15</v>
      </c>
      <c r="M71" s="1" t="s">
        <v>34</v>
      </c>
      <c r="N71" s="1" t="s">
        <v>35</v>
      </c>
      <c r="O71" s="1" t="s">
        <v>372</v>
      </c>
      <c r="P71" s="1" t="s">
        <v>373</v>
      </c>
      <c r="Q71" s="1" t="s">
        <v>37</v>
      </c>
    </row>
    <row r="72" spans="1:17" x14ac:dyDescent="0.25">
      <c r="A72" s="26">
        <f t="shared" ref="A72:A130" si="1">1+A71</f>
        <v>67</v>
      </c>
      <c r="B72" s="28" t="s">
        <v>375</v>
      </c>
      <c r="C72" s="29"/>
      <c r="D72" s="30"/>
      <c r="E72" s="3" t="s">
        <v>371</v>
      </c>
      <c r="F72" s="31" t="s">
        <v>351</v>
      </c>
      <c r="G72" s="30"/>
      <c r="H72" s="24">
        <f>VLOOKUP(B72,[1]Transparencia!$B$6:$I$136,7,FALSE)</f>
        <v>44886</v>
      </c>
      <c r="I72" s="24">
        <f>VLOOKUP(B72,[1]Transparencia!$B$6:$I$136,8,FALSE)</f>
        <v>45617</v>
      </c>
      <c r="J72" s="1" t="s">
        <v>33</v>
      </c>
      <c r="K72" s="1" t="s">
        <v>15</v>
      </c>
      <c r="L72" s="1" t="s">
        <v>15</v>
      </c>
      <c r="M72" s="1" t="s">
        <v>34</v>
      </c>
      <c r="N72" s="1" t="s">
        <v>35</v>
      </c>
      <c r="O72" s="1" t="s">
        <v>360</v>
      </c>
      <c r="P72" s="1" t="s">
        <v>376</v>
      </c>
      <c r="Q72" s="1" t="s">
        <v>37</v>
      </c>
    </row>
    <row r="73" spans="1:17" x14ac:dyDescent="0.25">
      <c r="A73" s="26">
        <f t="shared" si="1"/>
        <v>68</v>
      </c>
      <c r="B73" s="28" t="s">
        <v>377</v>
      </c>
      <c r="C73" s="29"/>
      <c r="D73" s="30"/>
      <c r="E73" s="3" t="s">
        <v>371</v>
      </c>
      <c r="F73" s="31" t="s">
        <v>351</v>
      </c>
      <c r="G73" s="30"/>
      <c r="H73" s="24">
        <f>VLOOKUP(B73,[1]Transparencia!$B$6:$I$136,7,FALSE)</f>
        <v>45071</v>
      </c>
      <c r="I73" s="24">
        <f>VLOOKUP(B73,[1]Transparencia!$B$6:$I$136,8,FALSE)</f>
        <v>45802</v>
      </c>
      <c r="J73" s="1" t="s">
        <v>33</v>
      </c>
      <c r="K73" s="1" t="s">
        <v>15</v>
      </c>
      <c r="L73" s="1" t="s">
        <v>15</v>
      </c>
      <c r="M73" s="1" t="s">
        <v>34</v>
      </c>
      <c r="N73" s="1" t="s">
        <v>35</v>
      </c>
      <c r="O73" s="1" t="s">
        <v>378</v>
      </c>
      <c r="P73" s="1" t="s">
        <v>379</v>
      </c>
      <c r="Q73" s="1" t="s">
        <v>37</v>
      </c>
    </row>
    <row r="74" spans="1:17" x14ac:dyDescent="0.25">
      <c r="A74" s="26">
        <f t="shared" si="1"/>
        <v>69</v>
      </c>
      <c r="B74" s="28" t="s">
        <v>381</v>
      </c>
      <c r="C74" s="29"/>
      <c r="D74" s="30"/>
      <c r="E74" s="3" t="s">
        <v>382</v>
      </c>
      <c r="F74" s="31" t="s">
        <v>380</v>
      </c>
      <c r="G74" s="30"/>
      <c r="H74" s="24">
        <f>VLOOKUP(B74,[1]Transparencia!$B$6:$I$136,7,FALSE)</f>
        <v>45250</v>
      </c>
      <c r="I74" s="24">
        <f>VLOOKUP(B74,[1]Transparencia!$B$6:$I$136,8,FALSE)</f>
        <v>45616</v>
      </c>
      <c r="J74" s="1" t="s">
        <v>23</v>
      </c>
      <c r="K74" s="1" t="s">
        <v>110</v>
      </c>
      <c r="L74" s="1" t="s">
        <v>15</v>
      </c>
      <c r="M74" s="1" t="s">
        <v>26</v>
      </c>
      <c r="N74" s="1" t="s">
        <v>27</v>
      </c>
      <c r="O74" s="1" t="s">
        <v>15</v>
      </c>
      <c r="P74" s="1" t="s">
        <v>383</v>
      </c>
      <c r="Q74" s="1" t="s">
        <v>37</v>
      </c>
    </row>
    <row r="75" spans="1:17" x14ac:dyDescent="0.25">
      <c r="A75" s="26">
        <f t="shared" si="1"/>
        <v>70</v>
      </c>
      <c r="B75" s="28" t="s">
        <v>384</v>
      </c>
      <c r="C75" s="29"/>
      <c r="D75" s="30"/>
      <c r="E75" s="3" t="s">
        <v>59</v>
      </c>
      <c r="F75" s="31" t="s">
        <v>380</v>
      </c>
      <c r="G75" s="30"/>
      <c r="H75" s="24">
        <f>VLOOKUP(B75,[1]Transparencia!$B$6:$I$136,7,FALSE)</f>
        <v>45222</v>
      </c>
      <c r="I75" s="24">
        <f>VLOOKUP(B75,[1]Transparencia!$B$6:$I$136,8,FALSE)</f>
        <v>45588</v>
      </c>
      <c r="J75" s="1" t="s">
        <v>151</v>
      </c>
      <c r="K75" s="1" t="s">
        <v>15</v>
      </c>
      <c r="L75" s="1" t="s">
        <v>15</v>
      </c>
      <c r="M75" s="1" t="s">
        <v>60</v>
      </c>
      <c r="N75" s="1" t="s">
        <v>61</v>
      </c>
      <c r="O75" s="1" t="s">
        <v>385</v>
      </c>
      <c r="P75" s="1" t="s">
        <v>386</v>
      </c>
      <c r="Q75" s="1" t="s">
        <v>21</v>
      </c>
    </row>
    <row r="76" spans="1:17" x14ac:dyDescent="0.25">
      <c r="A76" s="26">
        <f t="shared" si="1"/>
        <v>71</v>
      </c>
      <c r="B76" s="28" t="s">
        <v>387</v>
      </c>
      <c r="C76" s="29"/>
      <c r="D76" s="30"/>
      <c r="E76" s="3" t="s">
        <v>59</v>
      </c>
      <c r="F76" s="31" t="s">
        <v>380</v>
      </c>
      <c r="G76" s="30"/>
      <c r="H76" s="24">
        <v>45369</v>
      </c>
      <c r="I76" s="24">
        <v>45657</v>
      </c>
      <c r="J76" s="1" t="s">
        <v>151</v>
      </c>
      <c r="K76" s="1" t="s">
        <v>367</v>
      </c>
      <c r="L76" s="1" t="s">
        <v>368</v>
      </c>
      <c r="M76" s="1" t="s">
        <v>60</v>
      </c>
      <c r="N76" s="1" t="s">
        <v>61</v>
      </c>
      <c r="O76" s="1" t="s">
        <v>388</v>
      </c>
      <c r="P76" s="1" t="s">
        <v>389</v>
      </c>
      <c r="Q76" s="1" t="s">
        <v>21</v>
      </c>
    </row>
    <row r="77" spans="1:17" x14ac:dyDescent="0.25">
      <c r="A77" s="26">
        <f t="shared" si="1"/>
        <v>72</v>
      </c>
      <c r="B77" s="28" t="s">
        <v>391</v>
      </c>
      <c r="C77" s="29"/>
      <c r="D77" s="30"/>
      <c r="E77" s="3" t="s">
        <v>392</v>
      </c>
      <c r="F77" s="31" t="s">
        <v>390</v>
      </c>
      <c r="G77" s="30"/>
      <c r="H77" s="24">
        <f>VLOOKUP(B77,[1]Transparencia!$B$6:$I$136,7,FALSE)</f>
        <v>45307</v>
      </c>
      <c r="I77" s="24">
        <f>VLOOKUP(B77,[1]Transparencia!$B$6:$I$136,8,FALSE)</f>
        <v>45657</v>
      </c>
      <c r="J77" s="1" t="s">
        <v>393</v>
      </c>
      <c r="K77" s="1" t="s">
        <v>15</v>
      </c>
      <c r="L77" s="1" t="s">
        <v>394</v>
      </c>
      <c r="M77" s="1" t="s">
        <v>395</v>
      </c>
      <c r="N77" s="1" t="s">
        <v>396</v>
      </c>
      <c r="O77" s="1" t="s">
        <v>397</v>
      </c>
      <c r="P77" s="1" t="s">
        <v>398</v>
      </c>
      <c r="Q77" s="1" t="s">
        <v>21</v>
      </c>
    </row>
    <row r="78" spans="1:17" x14ac:dyDescent="0.25">
      <c r="A78" s="26">
        <f t="shared" si="1"/>
        <v>73</v>
      </c>
      <c r="B78" s="28" t="s">
        <v>400</v>
      </c>
      <c r="C78" s="29"/>
      <c r="D78" s="30"/>
      <c r="E78" s="3" t="s">
        <v>59</v>
      </c>
      <c r="F78" s="31" t="s">
        <v>399</v>
      </c>
      <c r="G78" s="30"/>
      <c r="H78" s="24">
        <f>VLOOKUP(B78,[1]Transparencia!$B$6:$I$136,7,FALSE)</f>
        <v>45292</v>
      </c>
      <c r="I78" s="24">
        <f>VLOOKUP(B78,[1]Transparencia!$B$6:$I$136,8,FALSE)</f>
        <v>45657</v>
      </c>
      <c r="J78" s="1" t="s">
        <v>50</v>
      </c>
      <c r="K78" s="1" t="s">
        <v>15</v>
      </c>
      <c r="L78" s="1" t="s">
        <v>15</v>
      </c>
      <c r="M78" s="1" t="s">
        <v>60</v>
      </c>
      <c r="N78" s="1" t="s">
        <v>61</v>
      </c>
      <c r="O78" s="1" t="s">
        <v>401</v>
      </c>
      <c r="P78" s="1" t="s">
        <v>402</v>
      </c>
      <c r="Q78" s="1" t="s">
        <v>21</v>
      </c>
    </row>
    <row r="79" spans="1:17" x14ac:dyDescent="0.25">
      <c r="A79" s="26">
        <f t="shared" si="1"/>
        <v>74</v>
      </c>
      <c r="B79" s="28" t="s">
        <v>403</v>
      </c>
      <c r="C79" s="29"/>
      <c r="D79" s="30"/>
      <c r="E79" s="3" t="s">
        <v>404</v>
      </c>
      <c r="F79" s="31" t="s">
        <v>405</v>
      </c>
      <c r="G79" s="30"/>
      <c r="H79" s="24">
        <f>VLOOKUP(B79,[1]Transparencia!$B$6:$I$136,7,FALSE)</f>
        <v>45292</v>
      </c>
      <c r="I79" s="24">
        <f>VLOOKUP(B79,[1]Transparencia!$B$6:$I$136,8,FALSE)</f>
        <v>45657</v>
      </c>
      <c r="J79" s="1" t="s">
        <v>65</v>
      </c>
      <c r="K79" s="1" t="s">
        <v>348</v>
      </c>
      <c r="L79" s="1" t="s">
        <v>15</v>
      </c>
      <c r="M79" s="1" t="s">
        <v>34</v>
      </c>
      <c r="N79" s="1" t="s">
        <v>35</v>
      </c>
      <c r="O79" s="1" t="s">
        <v>406</v>
      </c>
      <c r="P79" s="1" t="s">
        <v>407</v>
      </c>
      <c r="Q79" s="1" t="s">
        <v>21</v>
      </c>
    </row>
    <row r="80" spans="1:17" x14ac:dyDescent="0.25">
      <c r="A80" s="26">
        <f t="shared" si="1"/>
        <v>75</v>
      </c>
      <c r="B80" s="28" t="s">
        <v>408</v>
      </c>
      <c r="C80" s="29"/>
      <c r="D80" s="30"/>
      <c r="E80" s="3" t="s">
        <v>409</v>
      </c>
      <c r="F80" s="31" t="s">
        <v>410</v>
      </c>
      <c r="G80" s="30"/>
      <c r="H80" s="24">
        <f>VLOOKUP(B80,[1]Transparencia!$B$6:$I$136,7,FALSE)</f>
        <v>45292</v>
      </c>
      <c r="I80" s="24">
        <f>VLOOKUP(B80,[1]Transparencia!$B$6:$I$136,8,FALSE)</f>
        <v>45657</v>
      </c>
      <c r="J80" s="1" t="s">
        <v>333</v>
      </c>
      <c r="K80" s="1" t="s">
        <v>15</v>
      </c>
      <c r="L80" s="1" t="s">
        <v>15</v>
      </c>
      <c r="M80" s="1" t="s">
        <v>411</v>
      </c>
      <c r="N80" s="1" t="s">
        <v>412</v>
      </c>
      <c r="O80" s="1" t="s">
        <v>15</v>
      </c>
      <c r="P80" s="1" t="s">
        <v>413</v>
      </c>
      <c r="Q80" s="1" t="s">
        <v>21</v>
      </c>
    </row>
    <row r="81" spans="1:17" x14ac:dyDescent="0.25">
      <c r="A81" s="26">
        <f t="shared" si="1"/>
        <v>76</v>
      </c>
      <c r="B81" s="28" t="s">
        <v>414</v>
      </c>
      <c r="C81" s="29"/>
      <c r="D81" s="30"/>
      <c r="E81" s="3" t="s">
        <v>59</v>
      </c>
      <c r="F81" s="31" t="s">
        <v>415</v>
      </c>
      <c r="G81" s="30"/>
      <c r="H81" s="24">
        <f>VLOOKUP(B81,[1]Transparencia!$B$6:$I$136,7,FALSE)</f>
        <v>45292</v>
      </c>
      <c r="I81" s="24">
        <f>VLOOKUP(B81,[1]Transparencia!$B$6:$I$136,8,FALSE)</f>
        <v>45657</v>
      </c>
      <c r="J81" s="1" t="s">
        <v>50</v>
      </c>
      <c r="K81" s="1" t="s">
        <v>15</v>
      </c>
      <c r="L81" s="1" t="s">
        <v>15</v>
      </c>
      <c r="M81" s="1" t="s">
        <v>15</v>
      </c>
      <c r="N81" s="1" t="s">
        <v>15</v>
      </c>
      <c r="O81" s="1" t="s">
        <v>15</v>
      </c>
      <c r="P81" s="1" t="s">
        <v>50</v>
      </c>
      <c r="Q81" s="1" t="s">
        <v>21</v>
      </c>
    </row>
    <row r="82" spans="1:17" x14ac:dyDescent="0.25">
      <c r="A82" s="26">
        <f t="shared" si="1"/>
        <v>77</v>
      </c>
      <c r="B82" s="28" t="s">
        <v>416</v>
      </c>
      <c r="C82" s="29"/>
      <c r="D82" s="30"/>
      <c r="E82" s="3" t="s">
        <v>59</v>
      </c>
      <c r="F82" s="31" t="s">
        <v>415</v>
      </c>
      <c r="G82" s="30"/>
      <c r="H82" s="24">
        <f>VLOOKUP(B82,[1]Transparencia!$B$6:$I$136,7,FALSE)</f>
        <v>45222</v>
      </c>
      <c r="I82" s="24">
        <f>VLOOKUP(B82,[1]Transparencia!$B$6:$I$136,8,FALSE)</f>
        <v>45588</v>
      </c>
      <c r="J82" s="1" t="s">
        <v>151</v>
      </c>
      <c r="K82" s="1" t="s">
        <v>15</v>
      </c>
      <c r="L82" s="1" t="s">
        <v>15</v>
      </c>
      <c r="M82" s="1" t="s">
        <v>60</v>
      </c>
      <c r="N82" s="1" t="s">
        <v>61</v>
      </c>
      <c r="O82" s="1" t="s">
        <v>417</v>
      </c>
      <c r="P82" s="1" t="s">
        <v>418</v>
      </c>
      <c r="Q82" s="1" t="s">
        <v>21</v>
      </c>
    </row>
    <row r="83" spans="1:17" x14ac:dyDescent="0.25">
      <c r="A83" s="26">
        <f t="shared" si="1"/>
        <v>78</v>
      </c>
      <c r="B83" s="28" t="s">
        <v>419</v>
      </c>
      <c r="C83" s="29"/>
      <c r="D83" s="30"/>
      <c r="E83" s="3" t="s">
        <v>59</v>
      </c>
      <c r="F83" s="31" t="s">
        <v>420</v>
      </c>
      <c r="G83" s="30"/>
      <c r="H83" s="24">
        <f>VLOOKUP(B83,[1]Transparencia!$B$6:$I$136,7,FALSE)</f>
        <v>45292</v>
      </c>
      <c r="I83" s="24">
        <f>VLOOKUP(B83,[1]Transparencia!$B$6:$I$136,8,FALSE)</f>
        <v>45657</v>
      </c>
      <c r="J83" s="1" t="s">
        <v>151</v>
      </c>
      <c r="K83" s="1" t="s">
        <v>15</v>
      </c>
      <c r="L83" s="1" t="s">
        <v>15</v>
      </c>
      <c r="M83" s="1" t="s">
        <v>60</v>
      </c>
      <c r="N83" s="1" t="s">
        <v>61</v>
      </c>
      <c r="O83" s="1" t="s">
        <v>421</v>
      </c>
      <c r="P83" s="1" t="s">
        <v>422</v>
      </c>
      <c r="Q83" s="1" t="s">
        <v>37</v>
      </c>
    </row>
    <row r="84" spans="1:17" x14ac:dyDescent="0.25">
      <c r="A84" s="26">
        <f t="shared" si="1"/>
        <v>79</v>
      </c>
      <c r="B84" s="28" t="s">
        <v>423</v>
      </c>
      <c r="C84" s="29"/>
      <c r="D84" s="30"/>
      <c r="E84" s="3" t="s">
        <v>69</v>
      </c>
      <c r="F84" s="31" t="s">
        <v>424</v>
      </c>
      <c r="G84" s="30"/>
      <c r="H84" s="24">
        <f>VLOOKUP(B84,[1]Transparencia!$B$6:$I$136,7,FALSE)</f>
        <v>45231</v>
      </c>
      <c r="I84" s="24">
        <f>VLOOKUP(B84,[1]Transparencia!$B$6:$I$136,8,FALSE)</f>
        <v>45597</v>
      </c>
      <c r="J84" s="1" t="s">
        <v>298</v>
      </c>
      <c r="K84" s="1" t="s">
        <v>15</v>
      </c>
      <c r="L84" s="1" t="s">
        <v>15</v>
      </c>
      <c r="M84" s="1" t="s">
        <v>72</v>
      </c>
      <c r="N84" s="1" t="s">
        <v>73</v>
      </c>
      <c r="O84" s="1" t="s">
        <v>421</v>
      </c>
      <c r="P84" s="1" t="s">
        <v>425</v>
      </c>
      <c r="Q84" s="1" t="s">
        <v>37</v>
      </c>
    </row>
    <row r="85" spans="1:17" x14ac:dyDescent="0.25">
      <c r="A85" s="26">
        <f t="shared" si="1"/>
        <v>80</v>
      </c>
      <c r="B85" s="28" t="s">
        <v>427</v>
      </c>
      <c r="C85" s="29"/>
      <c r="D85" s="30"/>
      <c r="E85" s="3" t="s">
        <v>59</v>
      </c>
      <c r="F85" s="31" t="s">
        <v>426</v>
      </c>
      <c r="G85" s="30"/>
      <c r="H85" s="24">
        <f>VLOOKUP(B85,[1]Transparencia!$B$6:$I$136,7,FALSE)</f>
        <v>45292</v>
      </c>
      <c r="I85" s="24">
        <f>VLOOKUP(B85,[1]Transparencia!$B$6:$I$136,8,FALSE)</f>
        <v>45657</v>
      </c>
      <c r="J85" s="1" t="s">
        <v>151</v>
      </c>
      <c r="K85" s="1" t="s">
        <v>15</v>
      </c>
      <c r="L85" s="1" t="s">
        <v>15</v>
      </c>
      <c r="M85" s="1" t="s">
        <v>60</v>
      </c>
      <c r="N85" s="1" t="s">
        <v>61</v>
      </c>
      <c r="O85" s="1" t="s">
        <v>428</v>
      </c>
      <c r="P85" s="1" t="s">
        <v>429</v>
      </c>
      <c r="Q85" s="1" t="s">
        <v>21</v>
      </c>
    </row>
    <row r="86" spans="1:17" x14ac:dyDescent="0.25">
      <c r="A86" s="26">
        <f t="shared" si="1"/>
        <v>81</v>
      </c>
      <c r="B86" s="28" t="s">
        <v>431</v>
      </c>
      <c r="C86" s="29"/>
      <c r="D86" s="30"/>
      <c r="E86" s="3" t="s">
        <v>356</v>
      </c>
      <c r="F86" s="31" t="s">
        <v>430</v>
      </c>
      <c r="G86" s="30"/>
      <c r="H86" s="24">
        <f>VLOOKUP(B86,[1]Transparencia!$B$6:$I$136,7,FALSE)</f>
        <v>45292</v>
      </c>
      <c r="I86" s="24">
        <f>VLOOKUP(B86,[1]Transparencia!$B$6:$I$136,8,FALSE)</f>
        <v>45657</v>
      </c>
      <c r="J86" s="1" t="s">
        <v>432</v>
      </c>
      <c r="K86" s="1" t="s">
        <v>15</v>
      </c>
      <c r="L86" s="1" t="s">
        <v>15</v>
      </c>
      <c r="M86" s="1" t="s">
        <v>15</v>
      </c>
      <c r="N86" s="1" t="s">
        <v>15</v>
      </c>
      <c r="O86" s="1" t="s">
        <v>433</v>
      </c>
      <c r="P86" s="1" t="s">
        <v>434</v>
      </c>
      <c r="Q86" s="1" t="s">
        <v>37</v>
      </c>
    </row>
    <row r="87" spans="1:17" x14ac:dyDescent="0.25">
      <c r="A87" s="26">
        <f t="shared" si="1"/>
        <v>82</v>
      </c>
      <c r="B87" s="28" t="s">
        <v>435</v>
      </c>
      <c r="C87" s="29"/>
      <c r="D87" s="30"/>
      <c r="E87" s="3" t="s">
        <v>356</v>
      </c>
      <c r="F87" s="31" t="s">
        <v>430</v>
      </c>
      <c r="G87" s="30"/>
      <c r="H87" s="24">
        <f>VLOOKUP(B87,[1]Transparencia!$B$6:$I$136,7,FALSE)</f>
        <v>45222</v>
      </c>
      <c r="I87" s="24">
        <f>VLOOKUP(B87,[1]Transparencia!$B$6:$I$136,8,FALSE)</f>
        <v>45588</v>
      </c>
      <c r="J87" s="1" t="s">
        <v>436</v>
      </c>
      <c r="K87" s="1" t="s">
        <v>15</v>
      </c>
      <c r="L87" s="1" t="s">
        <v>15</v>
      </c>
      <c r="M87" s="1" t="s">
        <v>437</v>
      </c>
      <c r="N87" s="1" t="s">
        <v>438</v>
      </c>
      <c r="O87" s="1" t="s">
        <v>15</v>
      </c>
      <c r="P87" s="1" t="s">
        <v>439</v>
      </c>
      <c r="Q87" s="1" t="s">
        <v>37</v>
      </c>
    </row>
    <row r="88" spans="1:17" x14ac:dyDescent="0.25">
      <c r="A88" s="26">
        <f t="shared" si="1"/>
        <v>83</v>
      </c>
      <c r="B88" s="28" t="s">
        <v>440</v>
      </c>
      <c r="C88" s="29"/>
      <c r="D88" s="30"/>
      <c r="E88" s="3" t="s">
        <v>363</v>
      </c>
      <c r="F88" s="31" t="s">
        <v>430</v>
      </c>
      <c r="G88" s="30"/>
      <c r="H88" s="24">
        <f>VLOOKUP(B88,[1]Transparencia!$B$6:$I$136,7,FALSE)</f>
        <v>45292</v>
      </c>
      <c r="I88" s="24">
        <f>VLOOKUP(B88,[1]Transparencia!$B$6:$I$136,8,FALSE)</f>
        <v>45657</v>
      </c>
      <c r="J88" s="1" t="s">
        <v>441</v>
      </c>
      <c r="K88" s="1" t="s">
        <v>15</v>
      </c>
      <c r="L88" s="1" t="s">
        <v>15</v>
      </c>
      <c r="M88" s="1" t="s">
        <v>288</v>
      </c>
      <c r="N88" s="1" t="s">
        <v>289</v>
      </c>
      <c r="O88" s="1" t="s">
        <v>15</v>
      </c>
      <c r="P88" s="1" t="s">
        <v>442</v>
      </c>
      <c r="Q88" s="1" t="s">
        <v>37</v>
      </c>
    </row>
    <row r="89" spans="1:17" x14ac:dyDescent="0.25">
      <c r="A89" s="26">
        <f t="shared" si="1"/>
        <v>84</v>
      </c>
      <c r="B89" s="28" t="s">
        <v>443</v>
      </c>
      <c r="C89" s="29"/>
      <c r="D89" s="30"/>
      <c r="E89" s="3" t="s">
        <v>363</v>
      </c>
      <c r="F89" s="31" t="s">
        <v>430</v>
      </c>
      <c r="G89" s="30"/>
      <c r="H89" s="24">
        <f>VLOOKUP(B89,[1]Transparencia!$B$6:$I$136,7,FALSE)</f>
        <v>45222</v>
      </c>
      <c r="I89" s="24">
        <f>VLOOKUP(B89,[1]Transparencia!$B$6:$I$136,8,FALSE)</f>
        <v>45588</v>
      </c>
      <c r="J89" s="1" t="s">
        <v>286</v>
      </c>
      <c r="K89" s="1" t="s">
        <v>15</v>
      </c>
      <c r="L89" s="1" t="s">
        <v>15</v>
      </c>
      <c r="M89" s="1" t="s">
        <v>288</v>
      </c>
      <c r="N89" s="1" t="s">
        <v>289</v>
      </c>
      <c r="O89" s="1" t="s">
        <v>15</v>
      </c>
      <c r="P89" s="1" t="s">
        <v>444</v>
      </c>
      <c r="Q89" s="1" t="s">
        <v>21</v>
      </c>
    </row>
    <row r="90" spans="1:17" x14ac:dyDescent="0.25">
      <c r="A90" s="26">
        <f t="shared" si="1"/>
        <v>85</v>
      </c>
      <c r="B90" s="28" t="s">
        <v>445</v>
      </c>
      <c r="C90" s="29"/>
      <c r="D90" s="30"/>
      <c r="E90" s="3" t="s">
        <v>363</v>
      </c>
      <c r="F90" s="31" t="s">
        <v>430</v>
      </c>
      <c r="G90" s="30"/>
      <c r="H90" s="24">
        <f>VLOOKUP(B90,[1]Transparencia!$B$6:$I$136,7,FALSE)</f>
        <v>45250</v>
      </c>
      <c r="I90" s="24">
        <f>VLOOKUP(B90,[1]Transparencia!$B$6:$I$136,8,FALSE)</f>
        <v>45616</v>
      </c>
      <c r="J90" s="1" t="s">
        <v>286</v>
      </c>
      <c r="K90" s="1" t="s">
        <v>15</v>
      </c>
      <c r="L90" s="1" t="s">
        <v>15</v>
      </c>
      <c r="M90" s="1" t="s">
        <v>288</v>
      </c>
      <c r="N90" s="1" t="s">
        <v>289</v>
      </c>
      <c r="O90" s="1" t="s">
        <v>421</v>
      </c>
      <c r="P90" s="1" t="s">
        <v>446</v>
      </c>
      <c r="Q90" s="1" t="s">
        <v>37</v>
      </c>
    </row>
    <row r="91" spans="1:17" x14ac:dyDescent="0.25">
      <c r="A91" s="26">
        <f t="shared" si="1"/>
        <v>86</v>
      </c>
      <c r="B91" s="28" t="s">
        <v>448</v>
      </c>
      <c r="C91" s="29"/>
      <c r="D91" s="30"/>
      <c r="E91" s="3" t="s">
        <v>353</v>
      </c>
      <c r="F91" s="31" t="s">
        <v>447</v>
      </c>
      <c r="G91" s="30"/>
      <c r="H91" s="24">
        <f>VLOOKUP(B91,[1]Transparencia!$B$6:$I$136,7,FALSE)</f>
        <v>45222</v>
      </c>
      <c r="I91" s="24">
        <f>VLOOKUP(B91,[1]Transparencia!$B$6:$I$136,8,FALSE)</f>
        <v>45588</v>
      </c>
      <c r="J91" s="1" t="s">
        <v>432</v>
      </c>
      <c r="K91" s="1" t="s">
        <v>15</v>
      </c>
      <c r="L91" s="1" t="s">
        <v>15</v>
      </c>
      <c r="M91" s="1" t="s">
        <v>449</v>
      </c>
      <c r="N91" s="1" t="s">
        <v>450</v>
      </c>
      <c r="O91" s="1" t="s">
        <v>451</v>
      </c>
      <c r="P91" s="1" t="s">
        <v>452</v>
      </c>
      <c r="Q91" s="1" t="s">
        <v>37</v>
      </c>
    </row>
    <row r="92" spans="1:17" x14ac:dyDescent="0.25">
      <c r="A92" s="26">
        <f t="shared" si="1"/>
        <v>87</v>
      </c>
      <c r="B92" s="28" t="s">
        <v>453</v>
      </c>
      <c r="C92" s="29"/>
      <c r="D92" s="30"/>
      <c r="E92" s="3" t="s">
        <v>363</v>
      </c>
      <c r="F92" s="31" t="s">
        <v>447</v>
      </c>
      <c r="G92" s="30"/>
      <c r="H92" s="24">
        <f>VLOOKUP(B92,[1]Transparencia!$B$6:$I$136,7,FALSE)</f>
        <v>45292</v>
      </c>
      <c r="I92" s="24">
        <f>VLOOKUP(B92,[1]Transparencia!$B$6:$I$136,8,FALSE)</f>
        <v>45657</v>
      </c>
      <c r="J92" s="1" t="s">
        <v>286</v>
      </c>
      <c r="K92" s="1" t="s">
        <v>15</v>
      </c>
      <c r="L92" s="1" t="s">
        <v>287</v>
      </c>
      <c r="M92" s="1" t="s">
        <v>288</v>
      </c>
      <c r="N92" s="1" t="s">
        <v>289</v>
      </c>
      <c r="O92" s="1" t="s">
        <v>15</v>
      </c>
      <c r="P92" s="1" t="s">
        <v>454</v>
      </c>
      <c r="Q92" s="1" t="s">
        <v>37</v>
      </c>
    </row>
    <row r="93" spans="1:17" x14ac:dyDescent="0.25">
      <c r="A93" s="26">
        <f t="shared" si="1"/>
        <v>88</v>
      </c>
      <c r="B93" s="28" t="s">
        <v>455</v>
      </c>
      <c r="C93" s="29"/>
      <c r="D93" s="30"/>
      <c r="E93" s="3" t="s">
        <v>456</v>
      </c>
      <c r="F93" s="31" t="s">
        <v>447</v>
      </c>
      <c r="G93" s="30"/>
      <c r="H93" s="24">
        <f>VLOOKUP(B93,[1]Transparencia!$B$6:$I$136,7,FALSE)</f>
        <v>45292</v>
      </c>
      <c r="I93" s="24">
        <f>VLOOKUP(B93,[1]Transparencia!$B$6:$I$136,8,FALSE)</f>
        <v>45657</v>
      </c>
      <c r="J93" s="1" t="s">
        <v>33</v>
      </c>
      <c r="K93" s="1" t="s">
        <v>15</v>
      </c>
      <c r="L93" s="1" t="s">
        <v>15</v>
      </c>
      <c r="M93" s="1" t="s">
        <v>34</v>
      </c>
      <c r="N93" s="1" t="s">
        <v>35</v>
      </c>
      <c r="O93" s="1" t="s">
        <v>457</v>
      </c>
      <c r="P93" s="1" t="s">
        <v>458</v>
      </c>
      <c r="Q93" s="1" t="s">
        <v>21</v>
      </c>
    </row>
    <row r="94" spans="1:17" x14ac:dyDescent="0.25">
      <c r="A94" s="26">
        <f t="shared" si="1"/>
        <v>89</v>
      </c>
      <c r="B94" s="28" t="s">
        <v>460</v>
      </c>
      <c r="C94" s="29"/>
      <c r="D94" s="30"/>
      <c r="E94" s="3" t="s">
        <v>461</v>
      </c>
      <c r="F94" s="31" t="s">
        <v>459</v>
      </c>
      <c r="G94" s="30"/>
      <c r="H94" s="24">
        <f>VLOOKUP(B94,[1]Transparencia!$B$6:$I$136,7,FALSE)</f>
        <v>45292</v>
      </c>
      <c r="I94" s="24">
        <f>VLOOKUP(B94,[1]Transparencia!$B$6:$I$136,8,FALSE)</f>
        <v>45657</v>
      </c>
      <c r="J94" s="1" t="s">
        <v>298</v>
      </c>
      <c r="K94" s="1" t="s">
        <v>15</v>
      </c>
      <c r="L94" s="1" t="s">
        <v>15</v>
      </c>
      <c r="M94" s="1" t="s">
        <v>72</v>
      </c>
      <c r="N94" s="1" t="s">
        <v>73</v>
      </c>
      <c r="O94" s="1" t="s">
        <v>462</v>
      </c>
      <c r="P94" s="1" t="s">
        <v>463</v>
      </c>
      <c r="Q94" s="1" t="s">
        <v>37</v>
      </c>
    </row>
    <row r="95" spans="1:17" x14ac:dyDescent="0.25">
      <c r="A95" s="26">
        <f t="shared" si="1"/>
        <v>90</v>
      </c>
      <c r="B95" s="28" t="s">
        <v>465</v>
      </c>
      <c r="C95" s="29"/>
      <c r="D95" s="30"/>
      <c r="E95" s="3" t="s">
        <v>466</v>
      </c>
      <c r="F95" s="31" t="s">
        <v>464</v>
      </c>
      <c r="G95" s="30"/>
      <c r="H95" s="24">
        <f>VLOOKUP(B95,[1]Transparencia!$B$6:$I$136,7,FALSE)</f>
        <v>45292</v>
      </c>
      <c r="I95" s="24">
        <f>VLOOKUP(B95,[1]Transparencia!$B$6:$I$136,8,FALSE)</f>
        <v>45657</v>
      </c>
      <c r="J95" s="1" t="s">
        <v>467</v>
      </c>
      <c r="K95" s="1" t="s">
        <v>15</v>
      </c>
      <c r="L95" s="1" t="s">
        <v>15</v>
      </c>
      <c r="M95" s="1" t="s">
        <v>468</v>
      </c>
      <c r="N95" s="1" t="s">
        <v>469</v>
      </c>
      <c r="O95" s="1" t="s">
        <v>470</v>
      </c>
      <c r="P95" s="1" t="s">
        <v>471</v>
      </c>
      <c r="Q95" s="1" t="s">
        <v>37</v>
      </c>
    </row>
    <row r="96" spans="1:17" x14ac:dyDescent="0.25">
      <c r="A96" s="26">
        <f t="shared" si="1"/>
        <v>91</v>
      </c>
      <c r="B96" s="28" t="s">
        <v>473</v>
      </c>
      <c r="C96" s="29"/>
      <c r="D96" s="30"/>
      <c r="E96" s="3" t="s">
        <v>332</v>
      </c>
      <c r="F96" s="31" t="s">
        <v>472</v>
      </c>
      <c r="G96" s="30"/>
      <c r="H96" s="24">
        <f>VLOOKUP(B96,[1]Transparencia!$B$6:$I$136,7,FALSE)</f>
        <v>45222</v>
      </c>
      <c r="I96" s="24">
        <f>VLOOKUP(B96,[1]Transparencia!$B$6:$I$136,8,FALSE)</f>
        <v>45588</v>
      </c>
      <c r="J96" s="1" t="s">
        <v>333</v>
      </c>
      <c r="K96" s="1" t="s">
        <v>474</v>
      </c>
      <c r="L96" s="1" t="s">
        <v>15</v>
      </c>
      <c r="M96" s="1" t="s">
        <v>411</v>
      </c>
      <c r="N96" s="1" t="s">
        <v>412</v>
      </c>
      <c r="O96" s="1" t="s">
        <v>475</v>
      </c>
      <c r="P96" s="1" t="s">
        <v>476</v>
      </c>
      <c r="Q96" s="1" t="s">
        <v>21</v>
      </c>
    </row>
    <row r="97" spans="1:17" x14ac:dyDescent="0.25">
      <c r="A97" s="26">
        <f t="shared" si="1"/>
        <v>92</v>
      </c>
      <c r="B97" s="28" t="s">
        <v>478</v>
      </c>
      <c r="C97" s="29"/>
      <c r="D97" s="30"/>
      <c r="E97" s="3" t="s">
        <v>363</v>
      </c>
      <c r="F97" s="31" t="s">
        <v>477</v>
      </c>
      <c r="G97" s="30"/>
      <c r="H97" s="24">
        <f>VLOOKUP(B97,[1]Transparencia!$B$6:$I$136,7,FALSE)</f>
        <v>45292</v>
      </c>
      <c r="I97" s="24">
        <f>VLOOKUP(B97,[1]Transparencia!$B$6:$I$136,8,FALSE)</f>
        <v>45657</v>
      </c>
      <c r="J97" s="1" t="s">
        <v>479</v>
      </c>
      <c r="K97" s="1" t="s">
        <v>15</v>
      </c>
      <c r="L97" s="1" t="s">
        <v>15</v>
      </c>
      <c r="M97" s="1" t="s">
        <v>288</v>
      </c>
      <c r="N97" s="1" t="s">
        <v>289</v>
      </c>
      <c r="O97" s="1" t="s">
        <v>480</v>
      </c>
      <c r="P97" s="1" t="s">
        <v>481</v>
      </c>
      <c r="Q97" s="1" t="s">
        <v>21</v>
      </c>
    </row>
    <row r="98" spans="1:17" x14ac:dyDescent="0.25">
      <c r="A98" s="26">
        <f t="shared" si="1"/>
        <v>93</v>
      </c>
      <c r="B98" s="28" t="s">
        <v>483</v>
      </c>
      <c r="C98" s="29"/>
      <c r="D98" s="30"/>
      <c r="E98" s="3" t="s">
        <v>484</v>
      </c>
      <c r="F98" s="31" t="s">
        <v>482</v>
      </c>
      <c r="G98" s="30"/>
      <c r="H98" s="24">
        <f>VLOOKUP(B98,[1]Transparencia!$B$6:$I$136,7,FALSE)</f>
        <v>45292</v>
      </c>
      <c r="I98" s="24">
        <f>VLOOKUP(B98,[1]Transparencia!$B$6:$I$136,8,FALSE)</f>
        <v>45657</v>
      </c>
      <c r="J98" s="1" t="s">
        <v>485</v>
      </c>
      <c r="K98" s="1" t="s">
        <v>15</v>
      </c>
      <c r="L98" s="1" t="s">
        <v>486</v>
      </c>
      <c r="M98" s="1" t="s">
        <v>487</v>
      </c>
      <c r="N98" s="1" t="s">
        <v>488</v>
      </c>
      <c r="O98" s="1" t="s">
        <v>489</v>
      </c>
      <c r="P98" s="1" t="s">
        <v>490</v>
      </c>
      <c r="Q98" s="1" t="s">
        <v>37</v>
      </c>
    </row>
    <row r="99" spans="1:17" x14ac:dyDescent="0.25">
      <c r="A99" s="26">
        <f t="shared" si="1"/>
        <v>94</v>
      </c>
      <c r="B99" s="28" t="s">
        <v>491</v>
      </c>
      <c r="C99" s="29"/>
      <c r="D99" s="30"/>
      <c r="E99" s="3" t="s">
        <v>293</v>
      </c>
      <c r="F99" s="31" t="s">
        <v>492</v>
      </c>
      <c r="G99" s="30"/>
      <c r="H99" s="24">
        <f>VLOOKUP(B99,[1]Transparencia!$B$6:$I$136,7,FALSE)</f>
        <v>45307</v>
      </c>
      <c r="I99" s="24">
        <f>VLOOKUP(B99,[1]Transparencia!$B$6:$I$136,8,FALSE)</f>
        <v>45657</v>
      </c>
      <c r="J99" s="1" t="s">
        <v>286</v>
      </c>
      <c r="K99" s="1" t="s">
        <v>15</v>
      </c>
      <c r="L99" s="1" t="s">
        <v>287</v>
      </c>
      <c r="M99" s="1" t="s">
        <v>288</v>
      </c>
      <c r="N99" s="1" t="s">
        <v>289</v>
      </c>
      <c r="O99" s="1" t="s">
        <v>493</v>
      </c>
      <c r="P99" s="1" t="s">
        <v>494</v>
      </c>
      <c r="Q99" s="1" t="s">
        <v>37</v>
      </c>
    </row>
    <row r="100" spans="1:17" x14ac:dyDescent="0.25">
      <c r="A100" s="26">
        <f t="shared" si="1"/>
        <v>95</v>
      </c>
      <c r="B100" s="28" t="s">
        <v>495</v>
      </c>
      <c r="C100" s="29"/>
      <c r="D100" s="30"/>
      <c r="E100" s="3" t="s">
        <v>31</v>
      </c>
      <c r="F100" s="31" t="s">
        <v>482</v>
      </c>
      <c r="G100" s="30"/>
      <c r="H100" s="24">
        <f>VLOOKUP(B100,[1]Transparencia!$B$6:$I$136,7,FALSE)</f>
        <v>45292</v>
      </c>
      <c r="I100" s="24">
        <f>VLOOKUP(B100,[1]Transparencia!$B$6:$I$136,8,FALSE)</f>
        <v>45657</v>
      </c>
      <c r="J100" s="1" t="s">
        <v>65</v>
      </c>
      <c r="K100" s="1" t="s">
        <v>496</v>
      </c>
      <c r="L100" s="1" t="s">
        <v>15</v>
      </c>
      <c r="M100" s="1" t="s">
        <v>34</v>
      </c>
      <c r="N100" s="1" t="s">
        <v>35</v>
      </c>
      <c r="O100" s="1" t="s">
        <v>497</v>
      </c>
      <c r="P100" s="1" t="s">
        <v>498</v>
      </c>
      <c r="Q100" s="1" t="s">
        <v>37</v>
      </c>
    </row>
    <row r="101" spans="1:17" x14ac:dyDescent="0.25">
      <c r="A101" s="26">
        <f t="shared" si="1"/>
        <v>96</v>
      </c>
      <c r="B101" s="28" t="s">
        <v>500</v>
      </c>
      <c r="C101" s="29"/>
      <c r="D101" s="30"/>
      <c r="E101" s="3" t="s">
        <v>501</v>
      </c>
      <c r="F101" s="31" t="s">
        <v>502</v>
      </c>
      <c r="G101" s="30"/>
      <c r="H101" s="24">
        <f>VLOOKUP(B101,[1]Transparencia!$B$6:$I$136,7,FALSE)</f>
        <v>45292</v>
      </c>
      <c r="I101" s="24">
        <f>VLOOKUP(B101,[1]Transparencia!$B$6:$I$136,8,FALSE)</f>
        <v>45657</v>
      </c>
      <c r="J101" s="1" t="s">
        <v>503</v>
      </c>
      <c r="K101" s="1" t="s">
        <v>504</v>
      </c>
      <c r="L101" s="1" t="s">
        <v>505</v>
      </c>
      <c r="M101" s="1" t="s">
        <v>506</v>
      </c>
      <c r="N101" s="1" t="s">
        <v>507</v>
      </c>
      <c r="O101" s="1" t="s">
        <v>360</v>
      </c>
      <c r="P101" s="1" t="s">
        <v>508</v>
      </c>
      <c r="Q101" s="1" t="s">
        <v>37</v>
      </c>
    </row>
    <row r="102" spans="1:17" x14ac:dyDescent="0.25">
      <c r="A102" s="26">
        <f t="shared" si="1"/>
        <v>97</v>
      </c>
      <c r="B102" s="28" t="s">
        <v>509</v>
      </c>
      <c r="C102" s="29"/>
      <c r="D102" s="30"/>
      <c r="E102" s="3" t="s">
        <v>510</v>
      </c>
      <c r="F102" s="31" t="s">
        <v>502</v>
      </c>
      <c r="G102" s="30"/>
      <c r="H102" s="24">
        <f>VLOOKUP(B102,[1]Transparencia!$B$6:$I$136,7,FALSE)</f>
        <v>45292</v>
      </c>
      <c r="I102" s="24">
        <f>VLOOKUP(B102,[1]Transparencia!$B$6:$I$136,8,FALSE)</f>
        <v>45657</v>
      </c>
      <c r="J102" s="1" t="s">
        <v>503</v>
      </c>
      <c r="K102" s="1" t="s">
        <v>15</v>
      </c>
      <c r="L102" s="1" t="s">
        <v>15</v>
      </c>
      <c r="M102" s="1" t="s">
        <v>506</v>
      </c>
      <c r="N102" s="1" t="s">
        <v>507</v>
      </c>
      <c r="O102" s="1" t="s">
        <v>511</v>
      </c>
      <c r="P102" s="1" t="s">
        <v>512</v>
      </c>
      <c r="Q102" s="1" t="s">
        <v>37</v>
      </c>
    </row>
    <row r="103" spans="1:17" x14ac:dyDescent="0.25">
      <c r="A103" s="26">
        <f t="shared" si="1"/>
        <v>98</v>
      </c>
      <c r="B103" s="28" t="s">
        <v>513</v>
      </c>
      <c r="C103" s="29"/>
      <c r="D103" s="30"/>
      <c r="E103" s="3" t="s">
        <v>76</v>
      </c>
      <c r="F103" s="31" t="s">
        <v>499</v>
      </c>
      <c r="G103" s="30"/>
      <c r="H103" s="24">
        <f>VLOOKUP(B103,[1]Transparencia!$B$6:$I$136,7,FALSE)</f>
        <v>45292</v>
      </c>
      <c r="I103" s="24">
        <f>VLOOKUP(B103,[1]Transparencia!$B$6:$I$136,8,FALSE)</f>
        <v>45657</v>
      </c>
      <c r="J103" s="1" t="s">
        <v>65</v>
      </c>
      <c r="K103" s="1" t="s">
        <v>514</v>
      </c>
      <c r="L103" s="1" t="s">
        <v>15</v>
      </c>
      <c r="M103" s="1" t="s">
        <v>34</v>
      </c>
      <c r="N103" s="1" t="s">
        <v>35</v>
      </c>
      <c r="O103" s="1" t="s">
        <v>515</v>
      </c>
      <c r="P103" s="1" t="s">
        <v>516</v>
      </c>
      <c r="Q103" s="1" t="s">
        <v>21</v>
      </c>
    </row>
    <row r="104" spans="1:17" x14ac:dyDescent="0.25">
      <c r="A104" s="26">
        <f t="shared" si="1"/>
        <v>99</v>
      </c>
      <c r="B104" s="28" t="s">
        <v>517</v>
      </c>
      <c r="C104" s="29"/>
      <c r="D104" s="30"/>
      <c r="E104" s="3" t="s">
        <v>76</v>
      </c>
      <c r="F104" s="31" t="s">
        <v>502</v>
      </c>
      <c r="G104" s="30"/>
      <c r="H104" s="24">
        <f>VLOOKUP(B104,[1]Transparencia!$B$6:$I$136,7,FALSE)</f>
        <v>45292</v>
      </c>
      <c r="I104" s="24">
        <f>VLOOKUP(B104,[1]Transparencia!$B$6:$I$136,8,FALSE)</f>
        <v>45657</v>
      </c>
      <c r="J104" s="1" t="s">
        <v>65</v>
      </c>
      <c r="K104" s="1" t="s">
        <v>518</v>
      </c>
      <c r="L104" s="1" t="s">
        <v>15</v>
      </c>
      <c r="M104" s="1" t="s">
        <v>15</v>
      </c>
      <c r="N104" s="1" t="s">
        <v>15</v>
      </c>
      <c r="O104" s="1" t="s">
        <v>519</v>
      </c>
      <c r="P104" s="1" t="s">
        <v>520</v>
      </c>
      <c r="Q104" s="1" t="s">
        <v>21</v>
      </c>
    </row>
    <row r="105" spans="1:17" x14ac:dyDescent="0.25">
      <c r="A105" s="26">
        <f t="shared" si="1"/>
        <v>100</v>
      </c>
      <c r="B105" s="28" t="s">
        <v>521</v>
      </c>
      <c r="C105" s="29"/>
      <c r="D105" s="30"/>
      <c r="E105" s="3" t="s">
        <v>76</v>
      </c>
      <c r="F105" s="31" t="s">
        <v>502</v>
      </c>
      <c r="G105" s="30"/>
      <c r="H105" s="24">
        <f>VLOOKUP(B105,[1]Transparencia!$B$6:$I$136,7,FALSE)</f>
        <v>45292</v>
      </c>
      <c r="I105" s="24">
        <f>VLOOKUP(B105,[1]Transparencia!$B$6:$I$136,8,FALSE)</f>
        <v>45657</v>
      </c>
      <c r="J105" s="1" t="s">
        <v>65</v>
      </c>
      <c r="K105" s="1" t="s">
        <v>522</v>
      </c>
      <c r="L105" s="1" t="s">
        <v>15</v>
      </c>
      <c r="M105" s="1" t="s">
        <v>34</v>
      </c>
      <c r="N105" s="1" t="s">
        <v>35</v>
      </c>
      <c r="O105" s="1" t="s">
        <v>523</v>
      </c>
      <c r="P105" s="1" t="s">
        <v>524</v>
      </c>
      <c r="Q105" s="1" t="s">
        <v>21</v>
      </c>
    </row>
    <row r="106" spans="1:17" x14ac:dyDescent="0.25">
      <c r="A106" s="26">
        <f t="shared" si="1"/>
        <v>101</v>
      </c>
      <c r="B106" s="28" t="s">
        <v>525</v>
      </c>
      <c r="C106" s="29"/>
      <c r="D106" s="30"/>
      <c r="E106" s="3" t="s">
        <v>332</v>
      </c>
      <c r="F106" s="31" t="s">
        <v>526</v>
      </c>
      <c r="G106" s="30"/>
      <c r="H106" s="24">
        <f>VLOOKUP(B106,[1]Transparencia!$B$6:$I$136,7,FALSE)</f>
        <v>45292</v>
      </c>
      <c r="I106" s="24">
        <f>VLOOKUP(B106,[1]Transparencia!$B$6:$I$136,8,FALSE)</f>
        <v>45657</v>
      </c>
      <c r="J106" s="1" t="s">
        <v>333</v>
      </c>
      <c r="K106" s="1" t="s">
        <v>110</v>
      </c>
      <c r="L106" s="1" t="s">
        <v>15</v>
      </c>
      <c r="M106" s="1" t="s">
        <v>411</v>
      </c>
      <c r="N106" s="1" t="s">
        <v>412</v>
      </c>
      <c r="O106" s="1" t="s">
        <v>15</v>
      </c>
      <c r="P106" s="1" t="s">
        <v>527</v>
      </c>
      <c r="Q106" s="1" t="s">
        <v>37</v>
      </c>
    </row>
    <row r="107" spans="1:17" x14ac:dyDescent="0.25">
      <c r="A107" s="26">
        <f t="shared" si="1"/>
        <v>102</v>
      </c>
      <c r="B107" s="28" t="s">
        <v>528</v>
      </c>
      <c r="C107" s="29"/>
      <c r="D107" s="30"/>
      <c r="E107" s="3" t="s">
        <v>529</v>
      </c>
      <c r="F107" s="31" t="s">
        <v>530</v>
      </c>
      <c r="G107" s="30"/>
      <c r="H107" s="24">
        <f>VLOOKUP(B107,[1]Transparencia!$B$6:$I$136,7,FALSE)</f>
        <v>45292</v>
      </c>
      <c r="I107" s="24">
        <f>VLOOKUP(B107,[1]Transparencia!$B$6:$I$136,8,FALSE)</f>
        <v>45657</v>
      </c>
      <c r="J107" s="1" t="s">
        <v>531</v>
      </c>
      <c r="K107" s="1" t="s">
        <v>110</v>
      </c>
      <c r="L107" s="1" t="s">
        <v>532</v>
      </c>
      <c r="M107" s="1" t="s">
        <v>411</v>
      </c>
      <c r="N107" s="1" t="s">
        <v>412</v>
      </c>
      <c r="O107" s="1" t="s">
        <v>15</v>
      </c>
      <c r="P107" s="1" t="s">
        <v>533</v>
      </c>
      <c r="Q107" s="1" t="s">
        <v>37</v>
      </c>
    </row>
    <row r="108" spans="1:17" x14ac:dyDescent="0.25">
      <c r="A108" s="26">
        <f t="shared" si="1"/>
        <v>103</v>
      </c>
      <c r="B108" s="28" t="s">
        <v>534</v>
      </c>
      <c r="C108" s="29"/>
      <c r="D108" s="30"/>
      <c r="E108" s="3" t="s">
        <v>535</v>
      </c>
      <c r="F108" s="31" t="s">
        <v>530</v>
      </c>
      <c r="G108" s="30"/>
      <c r="H108" s="24">
        <v>45369</v>
      </c>
      <c r="I108" s="24">
        <v>45657</v>
      </c>
      <c r="J108" s="1" t="s">
        <v>333</v>
      </c>
      <c r="K108" s="1" t="s">
        <v>536</v>
      </c>
      <c r="L108" s="1" t="s">
        <v>537</v>
      </c>
      <c r="M108" s="1" t="s">
        <v>411</v>
      </c>
      <c r="N108" s="1" t="s">
        <v>412</v>
      </c>
      <c r="O108" s="1" t="s">
        <v>80</v>
      </c>
      <c r="P108" s="1" t="s">
        <v>538</v>
      </c>
      <c r="Q108" s="1" t="s">
        <v>37</v>
      </c>
    </row>
    <row r="109" spans="1:17" x14ac:dyDescent="0.25">
      <c r="A109" s="26">
        <f t="shared" si="1"/>
        <v>104</v>
      </c>
      <c r="B109" s="28" t="s">
        <v>539</v>
      </c>
      <c r="C109" s="29"/>
      <c r="D109" s="30"/>
      <c r="E109" s="3" t="s">
        <v>466</v>
      </c>
      <c r="F109" s="31" t="s">
        <v>540</v>
      </c>
      <c r="G109" s="30"/>
      <c r="H109" s="24">
        <f>VLOOKUP(B109,[1]Transparencia!$B$6:$I$136,7,FALSE)</f>
        <v>45338</v>
      </c>
      <c r="I109" s="24">
        <f>VLOOKUP(B109,[1]Transparencia!$B$6:$I$136,8,FALSE)</f>
        <v>45657</v>
      </c>
      <c r="J109" s="1" t="s">
        <v>467</v>
      </c>
      <c r="K109" s="1" t="s">
        <v>15</v>
      </c>
      <c r="L109" s="1" t="s">
        <v>541</v>
      </c>
      <c r="M109" s="1" t="s">
        <v>468</v>
      </c>
      <c r="N109" s="1" t="s">
        <v>469</v>
      </c>
      <c r="O109" s="1" t="s">
        <v>542</v>
      </c>
      <c r="P109" s="1" t="s">
        <v>543</v>
      </c>
      <c r="Q109" s="1" t="s">
        <v>21</v>
      </c>
    </row>
    <row r="110" spans="1:17" x14ac:dyDescent="0.25">
      <c r="A110" s="26">
        <f t="shared" si="1"/>
        <v>105</v>
      </c>
      <c r="B110" s="28" t="s">
        <v>545</v>
      </c>
      <c r="C110" s="29"/>
      <c r="D110" s="30"/>
      <c r="E110" s="3" t="s">
        <v>353</v>
      </c>
      <c r="F110" s="31" t="s">
        <v>544</v>
      </c>
      <c r="G110" s="30"/>
      <c r="H110" s="24">
        <f>VLOOKUP(B110,[1]Transparencia!$B$6:$I$136,7,FALSE)</f>
        <v>45292</v>
      </c>
      <c r="I110" s="24">
        <f>VLOOKUP(B110,[1]Transparencia!$B$6:$I$136,8,FALSE)</f>
        <v>45657</v>
      </c>
      <c r="J110" s="1" t="s">
        <v>432</v>
      </c>
      <c r="K110" s="1" t="s">
        <v>15</v>
      </c>
      <c r="L110" s="1" t="s">
        <v>15</v>
      </c>
      <c r="M110" s="1" t="s">
        <v>15</v>
      </c>
      <c r="N110" s="1" t="s">
        <v>15</v>
      </c>
      <c r="O110" s="1" t="s">
        <v>546</v>
      </c>
      <c r="P110" s="1" t="s">
        <v>547</v>
      </c>
      <c r="Q110" s="1" t="s">
        <v>21</v>
      </c>
    </row>
    <row r="111" spans="1:17" x14ac:dyDescent="0.25">
      <c r="A111" s="26">
        <f t="shared" si="1"/>
        <v>106</v>
      </c>
      <c r="B111" s="28" t="s">
        <v>548</v>
      </c>
      <c r="C111" s="29"/>
      <c r="D111" s="30"/>
      <c r="E111" s="3" t="s">
        <v>353</v>
      </c>
      <c r="F111" s="31" t="s">
        <v>544</v>
      </c>
      <c r="G111" s="30"/>
      <c r="H111" s="24">
        <f>VLOOKUP(B111,[1]Transparencia!$B$6:$I$136,7,FALSE)</f>
        <v>45246</v>
      </c>
      <c r="I111" s="24">
        <f>VLOOKUP(B111,[1]Transparencia!$B$6:$I$136,8,FALSE)</f>
        <v>45612</v>
      </c>
      <c r="J111" s="1" t="s">
        <v>549</v>
      </c>
      <c r="K111" s="1" t="s">
        <v>15</v>
      </c>
      <c r="L111" s="1" t="s">
        <v>15</v>
      </c>
      <c r="M111" s="1" t="s">
        <v>550</v>
      </c>
      <c r="N111" s="1" t="s">
        <v>551</v>
      </c>
      <c r="O111" s="1" t="s">
        <v>15</v>
      </c>
      <c r="P111" s="1" t="s">
        <v>552</v>
      </c>
      <c r="Q111" s="1" t="s">
        <v>21</v>
      </c>
    </row>
    <row r="112" spans="1:17" x14ac:dyDescent="0.25">
      <c r="A112" s="26">
        <f t="shared" si="1"/>
        <v>107</v>
      </c>
      <c r="B112" s="28" t="s">
        <v>553</v>
      </c>
      <c r="C112" s="29"/>
      <c r="D112" s="30"/>
      <c r="E112" s="3" t="s">
        <v>409</v>
      </c>
      <c r="F112" s="31" t="s">
        <v>554</v>
      </c>
      <c r="G112" s="30"/>
      <c r="H112" s="24">
        <f>VLOOKUP(B112,[1]Transparencia!$B$6:$I$136,7,FALSE)</f>
        <v>45222</v>
      </c>
      <c r="I112" s="24">
        <f>VLOOKUP(B112,[1]Transparencia!$B$6:$I$136,8,FALSE)</f>
        <v>45588</v>
      </c>
      <c r="J112" s="1" t="s">
        <v>357</v>
      </c>
      <c r="K112" s="1" t="s">
        <v>15</v>
      </c>
      <c r="L112" s="1" t="s">
        <v>15</v>
      </c>
      <c r="M112" s="1" t="s">
        <v>358</v>
      </c>
      <c r="N112" s="1" t="s">
        <v>359</v>
      </c>
      <c r="O112" s="1" t="s">
        <v>555</v>
      </c>
      <c r="P112" s="1" t="s">
        <v>556</v>
      </c>
      <c r="Q112" s="1" t="s">
        <v>37</v>
      </c>
    </row>
    <row r="113" spans="1:17" x14ac:dyDescent="0.25">
      <c r="A113" s="26">
        <f t="shared" si="1"/>
        <v>108</v>
      </c>
      <c r="B113" s="28" t="s">
        <v>557</v>
      </c>
      <c r="C113" s="29"/>
      <c r="D113" s="30"/>
      <c r="E113" s="3" t="s">
        <v>285</v>
      </c>
      <c r="F113" s="31" t="s">
        <v>558</v>
      </c>
      <c r="G113" s="30"/>
      <c r="H113" s="24">
        <v>45369</v>
      </c>
      <c r="I113" s="24">
        <v>45657</v>
      </c>
      <c r="J113" s="1" t="s">
        <v>286</v>
      </c>
      <c r="K113" s="1" t="s">
        <v>559</v>
      </c>
      <c r="L113" s="1" t="s">
        <v>560</v>
      </c>
      <c r="M113" s="1" t="s">
        <v>288</v>
      </c>
      <c r="N113" s="1" t="s">
        <v>289</v>
      </c>
      <c r="O113" s="1" t="s">
        <v>561</v>
      </c>
      <c r="P113" s="1" t="s">
        <v>562</v>
      </c>
      <c r="Q113" s="1" t="s">
        <v>37</v>
      </c>
    </row>
    <row r="114" spans="1:17" x14ac:dyDescent="0.25">
      <c r="A114" s="26">
        <f t="shared" si="1"/>
        <v>109</v>
      </c>
      <c r="B114" s="28" t="s">
        <v>563</v>
      </c>
      <c r="C114" s="29"/>
      <c r="D114" s="30"/>
      <c r="E114" s="3" t="s">
        <v>59</v>
      </c>
      <c r="F114" s="31" t="s">
        <v>564</v>
      </c>
      <c r="G114" s="30"/>
      <c r="H114" s="24">
        <f>VLOOKUP(B114,[1]Transparencia!$B$6:$I$136,7,FALSE)</f>
        <v>45292</v>
      </c>
      <c r="I114" s="24">
        <f>VLOOKUP(B114,[1]Transparencia!$B$6:$I$136,8,FALSE)</f>
        <v>45657</v>
      </c>
      <c r="J114" s="1" t="s">
        <v>50</v>
      </c>
      <c r="K114" s="1" t="s">
        <v>15</v>
      </c>
      <c r="L114" s="1" t="s">
        <v>15</v>
      </c>
      <c r="M114" s="1" t="s">
        <v>15</v>
      </c>
      <c r="N114" s="1" t="s">
        <v>15</v>
      </c>
      <c r="O114" s="1" t="s">
        <v>519</v>
      </c>
      <c r="P114" s="1" t="s">
        <v>565</v>
      </c>
      <c r="Q114" s="1" t="s">
        <v>21</v>
      </c>
    </row>
    <row r="115" spans="1:17" x14ac:dyDescent="0.25">
      <c r="A115" s="26">
        <f t="shared" si="1"/>
        <v>110</v>
      </c>
      <c r="B115" s="28" t="s">
        <v>567</v>
      </c>
      <c r="C115" s="29"/>
      <c r="D115" s="30"/>
      <c r="E115" s="3" t="s">
        <v>109</v>
      </c>
      <c r="F115" s="31" t="s">
        <v>566</v>
      </c>
      <c r="G115" s="30"/>
      <c r="H115" s="24">
        <v>45383</v>
      </c>
      <c r="I115" s="24">
        <v>45657</v>
      </c>
      <c r="J115" s="1" t="s">
        <v>23</v>
      </c>
      <c r="K115" s="1" t="s">
        <v>114</v>
      </c>
      <c r="L115" s="1" t="s">
        <v>115</v>
      </c>
      <c r="M115" s="1" t="s">
        <v>116</v>
      </c>
      <c r="N115" s="1" t="s">
        <v>117</v>
      </c>
      <c r="O115" s="1" t="s">
        <v>80</v>
      </c>
      <c r="P115" s="1" t="s">
        <v>118</v>
      </c>
      <c r="Q115" s="1" t="s">
        <v>37</v>
      </c>
    </row>
    <row r="116" spans="1:17" x14ac:dyDescent="0.25">
      <c r="A116" s="26">
        <f t="shared" si="1"/>
        <v>111</v>
      </c>
      <c r="B116" s="28" t="s">
        <v>568</v>
      </c>
      <c r="C116" s="29"/>
      <c r="D116" s="30"/>
      <c r="E116" s="3" t="s">
        <v>569</v>
      </c>
      <c r="F116" s="31" t="s">
        <v>566</v>
      </c>
      <c r="G116" s="30"/>
      <c r="H116" s="24">
        <f>VLOOKUP(B116,[1]Transparencia!$B$6:$I$136,7,FALSE)</f>
        <v>45292</v>
      </c>
      <c r="I116" s="24">
        <f>VLOOKUP(B116,[1]Transparencia!$B$6:$I$136,8,FALSE)</f>
        <v>45657</v>
      </c>
      <c r="J116" s="1" t="s">
        <v>570</v>
      </c>
      <c r="K116" s="1" t="s">
        <v>15</v>
      </c>
      <c r="L116" s="1" t="s">
        <v>15</v>
      </c>
      <c r="M116" s="1" t="s">
        <v>571</v>
      </c>
      <c r="N116" s="1" t="s">
        <v>572</v>
      </c>
      <c r="O116" s="1" t="s">
        <v>573</v>
      </c>
      <c r="P116" s="1" t="s">
        <v>574</v>
      </c>
      <c r="Q116" s="1" t="s">
        <v>21</v>
      </c>
    </row>
    <row r="117" spans="1:17" x14ac:dyDescent="0.25">
      <c r="A117" s="26">
        <f t="shared" si="1"/>
        <v>112</v>
      </c>
      <c r="B117" s="28" t="s">
        <v>575</v>
      </c>
      <c r="C117" s="29"/>
      <c r="D117" s="30"/>
      <c r="E117" s="3" t="s">
        <v>76</v>
      </c>
      <c r="F117" s="31" t="s">
        <v>576</v>
      </c>
      <c r="G117" s="30"/>
      <c r="H117" s="24">
        <f>VLOOKUP(B117,[1]Transparencia!$B$6:$I$136,7,FALSE)</f>
        <v>45292</v>
      </c>
      <c r="I117" s="24">
        <f>VLOOKUP(B117,[1]Transparencia!$B$6:$I$136,8,FALSE)</f>
        <v>45657</v>
      </c>
      <c r="J117" s="1" t="s">
        <v>65</v>
      </c>
      <c r="K117" s="1" t="s">
        <v>577</v>
      </c>
      <c r="L117" s="1" t="s">
        <v>15</v>
      </c>
      <c r="M117" s="1" t="s">
        <v>34</v>
      </c>
      <c r="N117" s="1" t="s">
        <v>35</v>
      </c>
      <c r="O117" s="1" t="s">
        <v>578</v>
      </c>
      <c r="P117" s="1" t="s">
        <v>579</v>
      </c>
      <c r="Q117" s="1" t="s">
        <v>21</v>
      </c>
    </row>
    <row r="118" spans="1:17" x14ac:dyDescent="0.25">
      <c r="A118" s="26">
        <f t="shared" si="1"/>
        <v>113</v>
      </c>
      <c r="B118" s="28" t="s">
        <v>580</v>
      </c>
      <c r="C118" s="29"/>
      <c r="D118" s="30"/>
      <c r="E118" s="3" t="s">
        <v>76</v>
      </c>
      <c r="F118" s="31" t="s">
        <v>581</v>
      </c>
      <c r="G118" s="30"/>
      <c r="H118" s="24">
        <f>VLOOKUP(B118,[1]Transparencia!$B$6:$I$136,7,FALSE)</f>
        <v>45292</v>
      </c>
      <c r="I118" s="24">
        <f>VLOOKUP(B118,[1]Transparencia!$B$6:$I$136,8,FALSE)</f>
        <v>45657</v>
      </c>
      <c r="J118" s="1" t="s">
        <v>65</v>
      </c>
      <c r="K118" s="1" t="s">
        <v>15</v>
      </c>
      <c r="L118" s="1" t="s">
        <v>15</v>
      </c>
      <c r="M118" s="1" t="s">
        <v>34</v>
      </c>
      <c r="N118" s="1" t="s">
        <v>35</v>
      </c>
      <c r="O118" s="1" t="s">
        <v>582</v>
      </c>
      <c r="P118" s="1" t="s">
        <v>583</v>
      </c>
      <c r="Q118" s="1" t="s">
        <v>21</v>
      </c>
    </row>
    <row r="119" spans="1:17" x14ac:dyDescent="0.25">
      <c r="A119" s="26">
        <f t="shared" si="1"/>
        <v>114</v>
      </c>
      <c r="B119" s="28" t="s">
        <v>584</v>
      </c>
      <c r="C119" s="29"/>
      <c r="D119" s="30"/>
      <c r="E119" s="3" t="s">
        <v>76</v>
      </c>
      <c r="F119" s="31" t="s">
        <v>581</v>
      </c>
      <c r="G119" s="30"/>
      <c r="H119" s="24">
        <f>VLOOKUP(B119,[1]Transparencia!$B$6:$I$136,7,FALSE)</f>
        <v>45292</v>
      </c>
      <c r="I119" s="24">
        <f>VLOOKUP(B119,[1]Transparencia!$B$6:$I$136,8,FALSE)</f>
        <v>45657</v>
      </c>
      <c r="J119" s="1" t="s">
        <v>65</v>
      </c>
      <c r="K119" s="1" t="s">
        <v>585</v>
      </c>
      <c r="L119" s="1" t="s">
        <v>15</v>
      </c>
      <c r="M119" s="1" t="s">
        <v>34</v>
      </c>
      <c r="N119" s="1" t="s">
        <v>35</v>
      </c>
      <c r="O119" s="1" t="s">
        <v>586</v>
      </c>
      <c r="P119" s="1" t="s">
        <v>587</v>
      </c>
      <c r="Q119" s="1" t="s">
        <v>21</v>
      </c>
    </row>
    <row r="120" spans="1:17" x14ac:dyDescent="0.25">
      <c r="A120" s="26">
        <f t="shared" si="1"/>
        <v>115</v>
      </c>
      <c r="B120" s="28" t="s">
        <v>588</v>
      </c>
      <c r="C120" s="29"/>
      <c r="D120" s="30"/>
      <c r="E120" s="3" t="s">
        <v>31</v>
      </c>
      <c r="F120" s="31" t="s">
        <v>566</v>
      </c>
      <c r="G120" s="30"/>
      <c r="H120" s="24">
        <f>VLOOKUP(B120,[1]Transparencia!$B$6:$I$136,7,FALSE)</f>
        <v>45307</v>
      </c>
      <c r="I120" s="24">
        <f>VLOOKUP(B120,[1]Transparencia!$B$6:$I$136,8,FALSE)</f>
        <v>45657</v>
      </c>
      <c r="J120" s="1" t="s">
        <v>33</v>
      </c>
      <c r="K120" s="1" t="s">
        <v>15</v>
      </c>
      <c r="L120" s="1" t="s">
        <v>15</v>
      </c>
      <c r="M120" s="1" t="s">
        <v>34</v>
      </c>
      <c r="N120" s="1" t="s">
        <v>35</v>
      </c>
      <c r="O120" s="1" t="s">
        <v>555</v>
      </c>
      <c r="P120" s="1" t="s">
        <v>589</v>
      </c>
      <c r="Q120" s="1" t="s">
        <v>37</v>
      </c>
    </row>
    <row r="121" spans="1:17" x14ac:dyDescent="0.25">
      <c r="A121" s="26">
        <f t="shared" si="1"/>
        <v>116</v>
      </c>
      <c r="B121" s="28" t="s">
        <v>590</v>
      </c>
      <c r="C121" s="29"/>
      <c r="D121" s="30"/>
      <c r="E121" s="3" t="s">
        <v>31</v>
      </c>
      <c r="F121" s="31" t="s">
        <v>566</v>
      </c>
      <c r="G121" s="30"/>
      <c r="H121" s="24">
        <f>VLOOKUP(B121,[1]Transparencia!$B$6:$I$136,7,FALSE)</f>
        <v>45323</v>
      </c>
      <c r="I121" s="24">
        <f>VLOOKUP(B121,[1]Transparencia!$B$6:$I$136,8,FALSE)</f>
        <v>45657</v>
      </c>
      <c r="J121" s="1" t="s">
        <v>33</v>
      </c>
      <c r="K121" s="1" t="s">
        <v>15</v>
      </c>
      <c r="L121" s="1" t="s">
        <v>15</v>
      </c>
      <c r="M121" s="1" t="s">
        <v>34</v>
      </c>
      <c r="N121" s="1" t="s">
        <v>35</v>
      </c>
      <c r="O121" s="1" t="s">
        <v>15</v>
      </c>
      <c r="P121" s="1" t="s">
        <v>36</v>
      </c>
      <c r="Q121" s="1" t="s">
        <v>37</v>
      </c>
    </row>
    <row r="122" spans="1:17" x14ac:dyDescent="0.25">
      <c r="A122" s="26">
        <f t="shared" si="1"/>
        <v>117</v>
      </c>
      <c r="B122" s="28" t="s">
        <v>591</v>
      </c>
      <c r="C122" s="29"/>
      <c r="D122" s="30"/>
      <c r="E122" s="3" t="s">
        <v>404</v>
      </c>
      <c r="F122" s="31" t="s">
        <v>566</v>
      </c>
      <c r="G122" s="30"/>
      <c r="H122" s="24">
        <f>VLOOKUP(B122,[1]Transparencia!$B$6:$I$136,7,FALSE)</f>
        <v>45292</v>
      </c>
      <c r="I122" s="24">
        <f>VLOOKUP(B122,[1]Transparencia!$B$6:$I$136,8,FALSE)</f>
        <v>45657</v>
      </c>
      <c r="J122" s="1" t="s">
        <v>33</v>
      </c>
      <c r="K122" s="1" t="s">
        <v>348</v>
      </c>
      <c r="L122" s="1" t="s">
        <v>15</v>
      </c>
      <c r="M122" s="1" t="s">
        <v>34</v>
      </c>
      <c r="N122" s="1" t="s">
        <v>35</v>
      </c>
      <c r="O122" s="1" t="s">
        <v>592</v>
      </c>
      <c r="P122" s="1" t="s">
        <v>593</v>
      </c>
      <c r="Q122" s="1" t="s">
        <v>21</v>
      </c>
    </row>
    <row r="123" spans="1:17" x14ac:dyDescent="0.25">
      <c r="A123" s="26">
        <f t="shared" si="1"/>
        <v>118</v>
      </c>
      <c r="B123" s="28" t="s">
        <v>594</v>
      </c>
      <c r="C123" s="29"/>
      <c r="D123" s="30"/>
      <c r="E123" s="3" t="s">
        <v>595</v>
      </c>
      <c r="F123" s="31" t="s">
        <v>576</v>
      </c>
      <c r="G123" s="30"/>
      <c r="H123" s="24">
        <f>VLOOKUP(B123,[1]Transparencia!$B$6:$I$136,7,FALSE)</f>
        <v>45231</v>
      </c>
      <c r="I123" s="24">
        <f>VLOOKUP(B123,[1]Transparencia!$B$6:$I$136,8,FALSE)</f>
        <v>45597</v>
      </c>
      <c r="J123" s="1" t="s">
        <v>33</v>
      </c>
      <c r="K123" s="1" t="s">
        <v>15</v>
      </c>
      <c r="L123" s="1" t="s">
        <v>15</v>
      </c>
      <c r="M123" s="1" t="s">
        <v>34</v>
      </c>
      <c r="N123" s="1" t="s">
        <v>35</v>
      </c>
      <c r="O123" s="1" t="s">
        <v>596</v>
      </c>
      <c r="P123" s="1" t="s">
        <v>597</v>
      </c>
      <c r="Q123" s="1" t="s">
        <v>37</v>
      </c>
    </row>
    <row r="124" spans="1:17" x14ac:dyDescent="0.25">
      <c r="A124" s="26">
        <f t="shared" si="1"/>
        <v>119</v>
      </c>
      <c r="B124" s="28" t="s">
        <v>598</v>
      </c>
      <c r="C124" s="29"/>
      <c r="D124" s="30"/>
      <c r="E124" s="3" t="s">
        <v>76</v>
      </c>
      <c r="F124" s="31" t="s">
        <v>581</v>
      </c>
      <c r="G124" s="30"/>
      <c r="H124" s="24">
        <f>VLOOKUP(B124,[1]Transparencia!$B$6:$I$136,7,FALSE)</f>
        <v>45323</v>
      </c>
      <c r="I124" s="24">
        <f>VLOOKUP(B124,[1]Transparencia!$B$6:$I$136,8,FALSE)</f>
        <v>45657</v>
      </c>
      <c r="J124" s="1" t="s">
        <v>33</v>
      </c>
      <c r="K124" s="1" t="s">
        <v>15</v>
      </c>
      <c r="L124" s="1" t="s">
        <v>15</v>
      </c>
      <c r="M124" s="1" t="s">
        <v>34</v>
      </c>
      <c r="N124" s="1" t="s">
        <v>35</v>
      </c>
      <c r="O124" s="1" t="s">
        <v>15</v>
      </c>
      <c r="P124" s="1" t="s">
        <v>36</v>
      </c>
      <c r="Q124" s="1" t="s">
        <v>21</v>
      </c>
    </row>
    <row r="125" spans="1:17" x14ac:dyDescent="0.25">
      <c r="A125" s="26">
        <f t="shared" si="1"/>
        <v>120</v>
      </c>
      <c r="B125" s="28" t="s">
        <v>599</v>
      </c>
      <c r="C125" s="29"/>
      <c r="D125" s="30"/>
      <c r="E125" s="3" t="s">
        <v>76</v>
      </c>
      <c r="F125" s="31" t="s">
        <v>581</v>
      </c>
      <c r="G125" s="30"/>
      <c r="H125" s="24">
        <f>VLOOKUP(B125,[1]Transparencia!$B$6:$I$136,7,FALSE)</f>
        <v>45222</v>
      </c>
      <c r="I125" s="24">
        <f>VLOOKUP(B125,[1]Transparencia!$B$6:$I$136,8,FALSE)</f>
        <v>45588</v>
      </c>
      <c r="J125" s="1" t="s">
        <v>33</v>
      </c>
      <c r="K125" s="1" t="s">
        <v>600</v>
      </c>
      <c r="L125" s="1" t="s">
        <v>15</v>
      </c>
      <c r="M125" s="1" t="s">
        <v>34</v>
      </c>
      <c r="N125" s="1" t="s">
        <v>35</v>
      </c>
      <c r="O125" s="1" t="s">
        <v>601</v>
      </c>
      <c r="P125" s="1" t="s">
        <v>602</v>
      </c>
      <c r="Q125" s="1" t="s">
        <v>21</v>
      </c>
    </row>
    <row r="126" spans="1:17" x14ac:dyDescent="0.25">
      <c r="A126" s="26">
        <f t="shared" si="1"/>
        <v>121</v>
      </c>
      <c r="B126" s="28" t="s">
        <v>603</v>
      </c>
      <c r="C126" s="29"/>
      <c r="D126" s="30"/>
      <c r="E126" s="3" t="s">
        <v>604</v>
      </c>
      <c r="F126" s="31" t="s">
        <v>605</v>
      </c>
      <c r="G126" s="30"/>
      <c r="H126" s="24">
        <f>VLOOKUP(B126,[1]Transparencia!$B$6:$I$136,7,FALSE)</f>
        <v>45323</v>
      </c>
      <c r="I126" s="24">
        <f>VLOOKUP(B126,[1]Transparencia!$B$6:$I$136,8,FALSE)</f>
        <v>45657</v>
      </c>
      <c r="J126" s="1" t="s">
        <v>333</v>
      </c>
      <c r="K126" s="1" t="s">
        <v>15</v>
      </c>
      <c r="L126" s="1" t="s">
        <v>606</v>
      </c>
      <c r="M126" s="1" t="s">
        <v>411</v>
      </c>
      <c r="N126" s="1" t="s">
        <v>412</v>
      </c>
      <c r="O126" s="1" t="s">
        <v>607</v>
      </c>
      <c r="P126" s="1" t="s">
        <v>608</v>
      </c>
      <c r="Q126" s="1" t="s">
        <v>21</v>
      </c>
    </row>
    <row r="127" spans="1:17" x14ac:dyDescent="0.25">
      <c r="A127" s="26">
        <f t="shared" si="1"/>
        <v>122</v>
      </c>
      <c r="B127" s="28" t="s">
        <v>610</v>
      </c>
      <c r="C127" s="29"/>
      <c r="D127" s="30"/>
      <c r="E127" s="3" t="s">
        <v>59</v>
      </c>
      <c r="F127" s="31" t="s">
        <v>609</v>
      </c>
      <c r="G127" s="30"/>
      <c r="H127" s="24">
        <f>VLOOKUP(B127,[1]Transparencia!$B$6:$I$136,7,FALSE)</f>
        <v>45292</v>
      </c>
      <c r="I127" s="24">
        <f>VLOOKUP(B127,[1]Transparencia!$B$6:$I$136,8,FALSE)</f>
        <v>45657</v>
      </c>
      <c r="J127" s="1" t="s">
        <v>50</v>
      </c>
      <c r="K127" s="1" t="s">
        <v>15</v>
      </c>
      <c r="L127" s="1" t="s">
        <v>15</v>
      </c>
      <c r="M127" s="1" t="s">
        <v>15</v>
      </c>
      <c r="N127" s="1" t="s">
        <v>15</v>
      </c>
      <c r="O127" s="1" t="s">
        <v>15</v>
      </c>
      <c r="P127" s="1" t="s">
        <v>50</v>
      </c>
      <c r="Q127" s="1" t="s">
        <v>21</v>
      </c>
    </row>
    <row r="128" spans="1:17" x14ac:dyDescent="0.25">
      <c r="A128" s="26">
        <f t="shared" si="1"/>
        <v>123</v>
      </c>
      <c r="B128" s="28" t="s">
        <v>611</v>
      </c>
      <c r="C128" s="29"/>
      <c r="D128" s="30"/>
      <c r="E128" s="3" t="s">
        <v>59</v>
      </c>
      <c r="F128" s="31" t="s">
        <v>609</v>
      </c>
      <c r="G128" s="30"/>
      <c r="H128" s="24">
        <v>45369</v>
      </c>
      <c r="I128" s="24">
        <v>45657</v>
      </c>
      <c r="J128" s="1" t="s">
        <v>612</v>
      </c>
      <c r="K128" s="1" t="s">
        <v>613</v>
      </c>
      <c r="L128" s="1" t="s">
        <v>614</v>
      </c>
      <c r="M128" s="1" t="s">
        <v>615</v>
      </c>
      <c r="N128" s="1" t="s">
        <v>616</v>
      </c>
      <c r="O128" s="1" t="s">
        <v>617</v>
      </c>
      <c r="P128" s="1" t="s">
        <v>618</v>
      </c>
      <c r="Q128" s="1" t="s">
        <v>21</v>
      </c>
    </row>
    <row r="129" spans="1:17" x14ac:dyDescent="0.25">
      <c r="A129" s="26">
        <f t="shared" si="1"/>
        <v>124</v>
      </c>
      <c r="B129" s="28" t="s">
        <v>620</v>
      </c>
      <c r="C129" s="29"/>
      <c r="D129" s="30"/>
      <c r="E129" s="3" t="s">
        <v>392</v>
      </c>
      <c r="F129" s="31" t="s">
        <v>619</v>
      </c>
      <c r="G129" s="30"/>
      <c r="H129" s="24">
        <f>VLOOKUP(B129,[1]Transparencia!$B$6:$I$136,7,FALSE)</f>
        <v>45231</v>
      </c>
      <c r="I129" s="24">
        <f>VLOOKUP(B129,[1]Transparencia!$B$6:$I$136,8,FALSE)</f>
        <v>45597</v>
      </c>
      <c r="J129" s="1" t="s">
        <v>393</v>
      </c>
      <c r="K129" s="1" t="s">
        <v>15</v>
      </c>
      <c r="L129" s="1" t="s">
        <v>15</v>
      </c>
      <c r="M129" s="1" t="s">
        <v>395</v>
      </c>
      <c r="N129" s="1" t="s">
        <v>396</v>
      </c>
      <c r="O129" s="1" t="s">
        <v>621</v>
      </c>
      <c r="P129" s="1" t="s">
        <v>622</v>
      </c>
      <c r="Q129" s="1" t="s">
        <v>37</v>
      </c>
    </row>
    <row r="130" spans="1:17" x14ac:dyDescent="0.25">
      <c r="A130" s="26">
        <f t="shared" si="1"/>
        <v>125</v>
      </c>
      <c r="B130" s="28" t="s">
        <v>623</v>
      </c>
      <c r="C130" s="29"/>
      <c r="D130" s="30"/>
      <c r="E130" s="3" t="s">
        <v>59</v>
      </c>
      <c r="F130" s="31" t="s">
        <v>619</v>
      </c>
      <c r="G130" s="30"/>
      <c r="H130" s="24">
        <f>VLOOKUP(B130,[1]Transparencia!$B$6:$I$136,7,FALSE)</f>
        <v>45307</v>
      </c>
      <c r="I130" s="24">
        <f>VLOOKUP(B130,[1]Transparencia!$B$6:$I$136,8,FALSE)</f>
        <v>45657</v>
      </c>
      <c r="J130" s="1" t="s">
        <v>151</v>
      </c>
      <c r="K130" s="1" t="s">
        <v>15</v>
      </c>
      <c r="L130" s="1" t="s">
        <v>624</v>
      </c>
      <c r="M130" s="1" t="s">
        <v>60</v>
      </c>
      <c r="N130" s="1" t="s">
        <v>61</v>
      </c>
      <c r="O130" s="1" t="s">
        <v>555</v>
      </c>
      <c r="P130" s="1" t="s">
        <v>625</v>
      </c>
      <c r="Q130" s="1" t="s">
        <v>37</v>
      </c>
    </row>
  </sheetData>
  <mergeCells count="251">
    <mergeCell ref="B129:D129"/>
    <mergeCell ref="F129:G129"/>
    <mergeCell ref="B127:D127"/>
    <mergeCell ref="F127:G127"/>
    <mergeCell ref="B128:D128"/>
    <mergeCell ref="F128:G128"/>
    <mergeCell ref="B130:D130"/>
    <mergeCell ref="F130:G130"/>
    <mergeCell ref="B125:D125"/>
    <mergeCell ref="F125:G125"/>
    <mergeCell ref="B126:D126"/>
    <mergeCell ref="F126:G126"/>
    <mergeCell ref="B123:D123"/>
    <mergeCell ref="F123:G123"/>
    <mergeCell ref="B124:D124"/>
    <mergeCell ref="F124:G124"/>
    <mergeCell ref="B113:D113"/>
    <mergeCell ref="F113:G113"/>
    <mergeCell ref="B114:D114"/>
    <mergeCell ref="F114:G114"/>
    <mergeCell ref="H4:I4"/>
    <mergeCell ref="B120:D120"/>
    <mergeCell ref="F120:G120"/>
    <mergeCell ref="B121:D121"/>
    <mergeCell ref="F121:G121"/>
    <mergeCell ref="B122:D122"/>
    <mergeCell ref="F122:G122"/>
    <mergeCell ref="B119:D119"/>
    <mergeCell ref="F119:G119"/>
    <mergeCell ref="B115:D115"/>
    <mergeCell ref="F115:G115"/>
    <mergeCell ref="B116:D116"/>
    <mergeCell ref="B112:D112"/>
    <mergeCell ref="F112:G112"/>
    <mergeCell ref="B117:D117"/>
    <mergeCell ref="F117:G117"/>
    <mergeCell ref="B118:D118"/>
    <mergeCell ref="F118:G118"/>
    <mergeCell ref="B107:D107"/>
    <mergeCell ref="F107:G107"/>
    <mergeCell ref="B106:D106"/>
    <mergeCell ref="F106:G106"/>
    <mergeCell ref="B110:D110"/>
    <mergeCell ref="F110:G110"/>
    <mergeCell ref="B111:D111"/>
    <mergeCell ref="F111:G111"/>
    <mergeCell ref="B108:D108"/>
    <mergeCell ref="F108:G108"/>
    <mergeCell ref="B109:D109"/>
    <mergeCell ref="F109:G109"/>
    <mergeCell ref="F116:G116"/>
    <mergeCell ref="B103:D103"/>
    <mergeCell ref="F103:G103"/>
    <mergeCell ref="B104:D104"/>
    <mergeCell ref="F104:G104"/>
    <mergeCell ref="B105:D105"/>
    <mergeCell ref="F105:G105"/>
    <mergeCell ref="B101:D101"/>
    <mergeCell ref="F101:G101"/>
    <mergeCell ref="B102:D102"/>
    <mergeCell ref="F102:G102"/>
    <mergeCell ref="B97:D97"/>
    <mergeCell ref="F97:G97"/>
    <mergeCell ref="B96:D96"/>
    <mergeCell ref="F96:G96"/>
    <mergeCell ref="B99:D99"/>
    <mergeCell ref="F99:G99"/>
    <mergeCell ref="B100:D100"/>
    <mergeCell ref="F100:G100"/>
    <mergeCell ref="B98:D98"/>
    <mergeCell ref="F98:G98"/>
    <mergeCell ref="B93:D93"/>
    <mergeCell ref="F93:G93"/>
    <mergeCell ref="B91:D91"/>
    <mergeCell ref="F91:G91"/>
    <mergeCell ref="B92:D92"/>
    <mergeCell ref="F92:G92"/>
    <mergeCell ref="B95:D95"/>
    <mergeCell ref="F95:G95"/>
    <mergeCell ref="B94:D94"/>
    <mergeCell ref="F94:G94"/>
    <mergeCell ref="B86:D86"/>
    <mergeCell ref="F86:G86"/>
    <mergeCell ref="B85:D85"/>
    <mergeCell ref="F85:G85"/>
    <mergeCell ref="B90:D90"/>
    <mergeCell ref="F90:G90"/>
    <mergeCell ref="B87:D87"/>
    <mergeCell ref="F87:G87"/>
    <mergeCell ref="B88:D88"/>
    <mergeCell ref="F88:G88"/>
    <mergeCell ref="B89:D89"/>
    <mergeCell ref="F89:G89"/>
    <mergeCell ref="B80:D80"/>
    <mergeCell ref="F80:G80"/>
    <mergeCell ref="B78:D78"/>
    <mergeCell ref="F78:G78"/>
    <mergeCell ref="B79:D79"/>
    <mergeCell ref="F79:G79"/>
    <mergeCell ref="B83:D83"/>
    <mergeCell ref="F83:G83"/>
    <mergeCell ref="B84:D84"/>
    <mergeCell ref="F84:G84"/>
    <mergeCell ref="B81:D81"/>
    <mergeCell ref="F81:G81"/>
    <mergeCell ref="B82:D82"/>
    <mergeCell ref="F82:G82"/>
    <mergeCell ref="B74:D74"/>
    <mergeCell ref="F74:G74"/>
    <mergeCell ref="B71:D71"/>
    <mergeCell ref="F71:G71"/>
    <mergeCell ref="B72:D72"/>
    <mergeCell ref="F72:G72"/>
    <mergeCell ref="B73:D73"/>
    <mergeCell ref="F73:G73"/>
    <mergeCell ref="B77:D77"/>
    <mergeCell ref="F77:G77"/>
    <mergeCell ref="B75:D75"/>
    <mergeCell ref="F75:G75"/>
    <mergeCell ref="B76:D76"/>
    <mergeCell ref="F76:G76"/>
    <mergeCell ref="B68:D68"/>
    <mergeCell ref="F68:G68"/>
    <mergeCell ref="B69:D69"/>
    <mergeCell ref="F69:G69"/>
    <mergeCell ref="B70:D70"/>
    <mergeCell ref="F70:G70"/>
    <mergeCell ref="B66:D66"/>
    <mergeCell ref="F66:G66"/>
    <mergeCell ref="B67:D67"/>
    <mergeCell ref="F67:G67"/>
    <mergeCell ref="B61:D61"/>
    <mergeCell ref="F61:G61"/>
    <mergeCell ref="B62:D62"/>
    <mergeCell ref="F62:G62"/>
    <mergeCell ref="B59:D59"/>
    <mergeCell ref="F59:G59"/>
    <mergeCell ref="B64:D64"/>
    <mergeCell ref="F64:G64"/>
    <mergeCell ref="B65:D65"/>
    <mergeCell ref="F65:G65"/>
    <mergeCell ref="B63:D63"/>
    <mergeCell ref="F63:G63"/>
    <mergeCell ref="B58:D58"/>
    <mergeCell ref="F58:G58"/>
    <mergeCell ref="B53:D53"/>
    <mergeCell ref="F53:G53"/>
    <mergeCell ref="B54:D54"/>
    <mergeCell ref="F54:G54"/>
    <mergeCell ref="B55:D55"/>
    <mergeCell ref="F55:G55"/>
    <mergeCell ref="B60:D60"/>
    <mergeCell ref="F60:G60"/>
    <mergeCell ref="B51:D51"/>
    <mergeCell ref="F51:G51"/>
    <mergeCell ref="B52:D52"/>
    <mergeCell ref="F52:G52"/>
    <mergeCell ref="B50:D50"/>
    <mergeCell ref="F50:G50"/>
    <mergeCell ref="B56:D56"/>
    <mergeCell ref="F56:G56"/>
    <mergeCell ref="B57:D57"/>
    <mergeCell ref="F57:G57"/>
    <mergeCell ref="B47:D47"/>
    <mergeCell ref="F47:G47"/>
    <mergeCell ref="B48:D48"/>
    <mergeCell ref="F48:G48"/>
    <mergeCell ref="B49:D49"/>
    <mergeCell ref="F49:G49"/>
    <mergeCell ref="B44:D44"/>
    <mergeCell ref="F44:G44"/>
    <mergeCell ref="B45:D45"/>
    <mergeCell ref="F45:G45"/>
    <mergeCell ref="B46:D46"/>
    <mergeCell ref="F46:G46"/>
    <mergeCell ref="B41:D41"/>
    <mergeCell ref="F41:G41"/>
    <mergeCell ref="B42:D42"/>
    <mergeCell ref="F42:G42"/>
    <mergeCell ref="B43:D43"/>
    <mergeCell ref="F43:G43"/>
    <mergeCell ref="B38:D38"/>
    <mergeCell ref="F38:G38"/>
    <mergeCell ref="B39:D39"/>
    <mergeCell ref="F39:G39"/>
    <mergeCell ref="B40:D40"/>
    <mergeCell ref="F40:G40"/>
    <mergeCell ref="B35:D35"/>
    <mergeCell ref="F35:G35"/>
    <mergeCell ref="B36:D36"/>
    <mergeCell ref="F36:G36"/>
    <mergeCell ref="B37:D37"/>
    <mergeCell ref="F37:G37"/>
    <mergeCell ref="B32:D32"/>
    <mergeCell ref="F32:G32"/>
    <mergeCell ref="B33:D33"/>
    <mergeCell ref="F33:G33"/>
    <mergeCell ref="B34:D34"/>
    <mergeCell ref="F34:G34"/>
    <mergeCell ref="B29:D29"/>
    <mergeCell ref="F29:G29"/>
    <mergeCell ref="B30:D30"/>
    <mergeCell ref="F30:G30"/>
    <mergeCell ref="B31:D31"/>
    <mergeCell ref="F31:G31"/>
    <mergeCell ref="B26:D26"/>
    <mergeCell ref="F26:G26"/>
    <mergeCell ref="B27:D27"/>
    <mergeCell ref="F27:G27"/>
    <mergeCell ref="B28:D28"/>
    <mergeCell ref="F28:G28"/>
    <mergeCell ref="B21:D21"/>
    <mergeCell ref="F21:G21"/>
    <mergeCell ref="B20:D20"/>
    <mergeCell ref="F20:G20"/>
    <mergeCell ref="B22:D22"/>
    <mergeCell ref="F22:G22"/>
    <mergeCell ref="B25:D25"/>
    <mergeCell ref="F25:G25"/>
    <mergeCell ref="B23:D23"/>
    <mergeCell ref="F23:G23"/>
    <mergeCell ref="B24:D24"/>
    <mergeCell ref="F24:G24"/>
    <mergeCell ref="B18:D18"/>
    <mergeCell ref="F18:G18"/>
    <mergeCell ref="B16:D16"/>
    <mergeCell ref="F16:G16"/>
    <mergeCell ref="B19:D19"/>
    <mergeCell ref="F19:G19"/>
    <mergeCell ref="B10:D10"/>
    <mergeCell ref="F10:G10"/>
    <mergeCell ref="B12:D12"/>
    <mergeCell ref="F12:G12"/>
    <mergeCell ref="B11:D11"/>
    <mergeCell ref="F11:G11"/>
    <mergeCell ref="B15:D15"/>
    <mergeCell ref="F15:G15"/>
    <mergeCell ref="B13:D13"/>
    <mergeCell ref="F13:G13"/>
    <mergeCell ref="B14:D14"/>
    <mergeCell ref="F14:G14"/>
    <mergeCell ref="B7:D7"/>
    <mergeCell ref="F7:G7"/>
    <mergeCell ref="B6:D6"/>
    <mergeCell ref="F6:G6"/>
    <mergeCell ref="B9:D9"/>
    <mergeCell ref="F9:G9"/>
    <mergeCell ref="B8:D8"/>
    <mergeCell ref="F8:G8"/>
    <mergeCell ref="B17:D17"/>
    <mergeCell ref="F17:G17"/>
  </mergeCells>
  <pageMargins left="1" right="1" top="1" bottom="1.45" header="1" footer="1"/>
  <pageSetup scale="26" orientation="portrait" horizontalDpi="300" verticalDpi="300" r:id="rId1"/>
  <headerFooter alignWithMargins="0">
    <oddFooter>&amp;C&amp;"Segoe UI,Regular"&amp;10 5/8/2024 3:32:19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</vt:lpstr>
      <vt:lpstr>Transparencia!Área_de_impresión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Themis Yocasta Perez Moquete</cp:lastModifiedBy>
  <cp:lastPrinted>2024-05-10T19:12:55Z</cp:lastPrinted>
  <dcterms:created xsi:type="dcterms:W3CDTF">2024-05-08T19:33:05Z</dcterms:created>
  <dcterms:modified xsi:type="dcterms:W3CDTF">2024-05-10T19:13:53Z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