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Cuentas de Suplidores marzo 2024\"/>
    </mc:Choice>
  </mc:AlternateContent>
  <bookViews>
    <workbookView xWindow="0" yWindow="0" windowWidth="13980" windowHeight="9045"/>
  </bookViews>
  <sheets>
    <sheet name="Marzo 2024" sheetId="1" r:id="rId1"/>
  </sheets>
  <definedNames>
    <definedName name="_xlnm._FilterDatabase" localSheetId="0" hidden="1">'Marzo 2024'!$K$14:$M$126</definedName>
    <definedName name="_xlnm.Print_Area" localSheetId="0">'Marzo 2024'!$A$1:$O$151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J16" i="1" s="1"/>
  <c r="H17" i="1"/>
  <c r="J17" i="1" s="1"/>
  <c r="H18" i="1"/>
  <c r="J18" i="1" s="1"/>
  <c r="H20" i="1"/>
  <c r="J20" i="1" s="1"/>
  <c r="H21" i="1"/>
  <c r="J21" i="1" s="1"/>
  <c r="H22" i="1"/>
  <c r="J22" i="1" s="1"/>
  <c r="H23" i="1"/>
  <c r="H24" i="1"/>
  <c r="H25" i="1"/>
  <c r="J25" i="1" s="1"/>
  <c r="H26" i="1"/>
  <c r="J26" i="1" s="1"/>
  <c r="H27" i="1"/>
  <c r="H28" i="1"/>
  <c r="H29" i="1"/>
  <c r="J29" i="1" s="1"/>
  <c r="H30" i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J112" i="1" s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J124" i="1" s="1"/>
  <c r="H125" i="1"/>
  <c r="J125" i="1" s="1"/>
  <c r="H15" i="1"/>
  <c r="J15" i="1" s="1"/>
  <c r="B121" i="1"/>
  <c r="B120" i="1"/>
  <c r="B119" i="1"/>
  <c r="B118" i="1"/>
  <c r="B117" i="1"/>
  <c r="B116" i="1"/>
  <c r="B113" i="1"/>
  <c r="B109" i="1"/>
  <c r="B107" i="1"/>
  <c r="B104" i="1"/>
  <c r="B86" i="1"/>
  <c r="B115" i="1" l="1"/>
  <c r="B114" i="1"/>
  <c r="B112" i="1"/>
  <c r="B111" i="1"/>
  <c r="B110" i="1"/>
  <c r="B108" i="1"/>
  <c r="B106" i="1"/>
  <c r="B105" i="1"/>
  <c r="B103" i="1"/>
  <c r="B102" i="1"/>
  <c r="B101" i="1" l="1"/>
  <c r="B100" i="1"/>
  <c r="B99" i="1"/>
  <c r="B98" i="1"/>
  <c r="B97" i="1"/>
  <c r="B96" i="1"/>
  <c r="B95" i="1"/>
  <c r="B94" i="1"/>
  <c r="B93" i="1"/>
  <c r="B92" i="1"/>
  <c r="B91" i="1"/>
  <c r="B90" i="1"/>
  <c r="B89" i="1"/>
  <c r="B71" i="1"/>
  <c r="B69" i="1"/>
  <c r="B29" i="1" l="1"/>
  <c r="B84" i="1" l="1"/>
  <c r="B79" i="1"/>
  <c r="B78" i="1"/>
  <c r="B80" i="1"/>
  <c r="B81" i="1"/>
  <c r="B82" i="1"/>
  <c r="B83" i="1"/>
  <c r="B85" i="1"/>
  <c r="B87" i="1"/>
  <c r="B88" i="1"/>
  <c r="B122" i="1"/>
  <c r="B123" i="1"/>
  <c r="B124" i="1"/>
  <c r="B125" i="1"/>
  <c r="B65" i="1" l="1"/>
  <c r="B66" i="1"/>
  <c r="B67" i="1"/>
  <c r="B68" i="1"/>
  <c r="B70" i="1"/>
  <c r="B64" i="1"/>
  <c r="B44" i="1"/>
  <c r="B43" i="1"/>
  <c r="B42" i="1"/>
  <c r="B41" i="1"/>
  <c r="B39" i="1"/>
  <c r="B56" i="1" l="1"/>
  <c r="B34" i="1"/>
  <c r="B33" i="1"/>
  <c r="B19" i="1" l="1"/>
  <c r="B20" i="1"/>
  <c r="B21" i="1"/>
  <c r="B22" i="1"/>
  <c r="B23" i="1"/>
  <c r="B24" i="1"/>
  <c r="B25" i="1"/>
  <c r="B26" i="1"/>
  <c r="B27" i="1"/>
  <c r="B28" i="1"/>
  <c r="B30" i="1"/>
  <c r="B31" i="1"/>
  <c r="B32" i="1"/>
  <c r="B35" i="1"/>
  <c r="B37" i="1"/>
  <c r="B38" i="1"/>
  <c r="B45" i="1"/>
  <c r="B46" i="1"/>
  <c r="B47" i="1"/>
  <c r="B48" i="1"/>
  <c r="B49" i="1"/>
  <c r="B50" i="1"/>
  <c r="B51" i="1"/>
  <c r="B52" i="1"/>
  <c r="B53" i="1"/>
  <c r="B54" i="1"/>
  <c r="B55" i="1"/>
  <c r="B57" i="1"/>
  <c r="B58" i="1"/>
  <c r="B59" i="1"/>
  <c r="B60" i="1"/>
  <c r="B61" i="1"/>
  <c r="B62" i="1"/>
  <c r="B72" i="1"/>
  <c r="B73" i="1"/>
  <c r="B74" i="1"/>
  <c r="B75" i="1"/>
  <c r="B76" i="1"/>
  <c r="B77" i="1"/>
  <c r="M126" i="1" l="1"/>
  <c r="J126" i="1" l="1"/>
  <c r="H126" i="1"/>
</calcChain>
</file>

<file path=xl/sharedStrings.xml><?xml version="1.0" encoding="utf-8"?>
<sst xmlns="http://schemas.openxmlformats.org/spreadsheetml/2006/main" count="469" uniqueCount="172">
  <si>
    <t>No. De factura o comprobante</t>
  </si>
  <si>
    <t>Proveedor</t>
  </si>
  <si>
    <t>concepto</t>
  </si>
  <si>
    <t xml:space="preserve">Monto </t>
  </si>
  <si>
    <t>Estado</t>
  </si>
  <si>
    <t>atrasado</t>
  </si>
  <si>
    <t>pendiente</t>
  </si>
  <si>
    <t>Completo</t>
  </si>
  <si>
    <t>Fecha de</t>
  </si>
  <si>
    <t>factura</t>
  </si>
  <si>
    <t>registro</t>
  </si>
  <si>
    <t>Monto pagado</t>
  </si>
  <si>
    <t>a la fecha</t>
  </si>
  <si>
    <t>Monto</t>
  </si>
  <si>
    <t>facturado</t>
  </si>
  <si>
    <t xml:space="preserve">Fecha fin </t>
  </si>
  <si>
    <t>de factura</t>
  </si>
  <si>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</si>
  <si>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</si>
  <si>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</si>
  <si>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</si>
  <si>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Monto de</t>
  </si>
  <si>
    <t>la deuda</t>
  </si>
  <si>
    <t>TOTAL GENERAL</t>
  </si>
  <si>
    <t xml:space="preserve"> </t>
  </si>
  <si>
    <t>DIRECCIÓN REGIONAL ESTE</t>
  </si>
  <si>
    <t>PRODUCTOS DEL CURSO</t>
  </si>
  <si>
    <t>MANTENIMIENTO DE EDIFICIO</t>
  </si>
  <si>
    <t>2P TECHNOLOGY, S.R.L</t>
  </si>
  <si>
    <t>LOLA 5 MULTISERVICES</t>
  </si>
  <si>
    <t>PAPELERIA ROMANA</t>
  </si>
  <si>
    <t>BELLON</t>
  </si>
  <si>
    <t>ENCAJES LA ROSARIO</t>
  </si>
  <si>
    <t>WILFREN DIST EMBUTIDOS Y MAS ROMANA</t>
  </si>
  <si>
    <t>MERCERIA Y VARIEDADES EMA</t>
  </si>
  <si>
    <t>HIPERTIENDAS ZAGLUL</t>
  </si>
  <si>
    <t>MRO MANTENIMIENTO OPERACIÓN&amp; REPARACION</t>
  </si>
  <si>
    <t xml:space="preserve">CC OINTURAS Y MAS </t>
  </si>
  <si>
    <t>MAYOL &amp; CO..</t>
  </si>
  <si>
    <t>B1500007691</t>
  </si>
  <si>
    <t>FERRETERIA DETALLISTA</t>
  </si>
  <si>
    <t>B1500039743</t>
  </si>
  <si>
    <t>PLAZA LAMA</t>
  </si>
  <si>
    <t>B1500039742</t>
  </si>
  <si>
    <t>B1500009165</t>
  </si>
  <si>
    <t>B1500000370</t>
  </si>
  <si>
    <t>B1500000369</t>
  </si>
  <si>
    <t>B1500000367</t>
  </si>
  <si>
    <t>B1500000374</t>
  </si>
  <si>
    <t>B1500000373</t>
  </si>
  <si>
    <t>B1500000371</t>
  </si>
  <si>
    <t>B1500000363</t>
  </si>
  <si>
    <t>B1500000368</t>
  </si>
  <si>
    <t>B1500000366</t>
  </si>
  <si>
    <t>B1500000372</t>
  </si>
  <si>
    <t>B1500000365</t>
  </si>
  <si>
    <t>B1500013119</t>
  </si>
  <si>
    <t>B1500013120</t>
  </si>
  <si>
    <t>B1500000364</t>
  </si>
  <si>
    <t>B1500018588</t>
  </si>
  <si>
    <t>B1500000466</t>
  </si>
  <si>
    <t>B1500000641</t>
  </si>
  <si>
    <t>UTI-HOTEL V &amp;H, S.R.L</t>
  </si>
  <si>
    <t>B1500006355</t>
  </si>
  <si>
    <t>B1500006354</t>
  </si>
  <si>
    <t>B1500000284</t>
  </si>
  <si>
    <t>MUEBLES DEL ESTE, S,A</t>
  </si>
  <si>
    <t>B1500000279</t>
  </si>
  <si>
    <t>B1500001127</t>
  </si>
  <si>
    <t>B1500001129</t>
  </si>
  <si>
    <t>B1500001130</t>
  </si>
  <si>
    <t>B1500001128</t>
  </si>
  <si>
    <t>B1500000690</t>
  </si>
  <si>
    <t>B1500000706</t>
  </si>
  <si>
    <t>B1500016744</t>
  </si>
  <si>
    <t>ALMACENES DEL ESTE S A</t>
  </si>
  <si>
    <t>B1500016742</t>
  </si>
  <si>
    <t>B1500016743</t>
  </si>
  <si>
    <t>B1500000375</t>
  </si>
  <si>
    <t>B1500000378</t>
  </si>
  <si>
    <t>B1500000380</t>
  </si>
  <si>
    <t>B1500000376</t>
  </si>
  <si>
    <t>B1500000377</t>
  </si>
  <si>
    <t>B1500000379</t>
  </si>
  <si>
    <t>B1500000339</t>
  </si>
  <si>
    <t>DIESTHER HIERRO</t>
  </si>
  <si>
    <t>B1500000085</t>
  </si>
  <si>
    <t>PINA SUPPLY</t>
  </si>
  <si>
    <t>B1500013162</t>
  </si>
  <si>
    <t>B1500013163</t>
  </si>
  <si>
    <t>B1500013161</t>
  </si>
  <si>
    <t>B1500007245</t>
  </si>
  <si>
    <t>B1500000381</t>
  </si>
  <si>
    <t>B1500000650</t>
  </si>
  <si>
    <t>PINTURAS Y COLORES CAIRO</t>
  </si>
  <si>
    <t>B1500000460</t>
  </si>
  <si>
    <t>EM&amp;DO</t>
  </si>
  <si>
    <t>B1500000459</t>
  </si>
  <si>
    <t>B1500000382</t>
  </si>
  <si>
    <t>B1500013167</t>
  </si>
  <si>
    <t>B1500013168</t>
  </si>
  <si>
    <t>B1500016783</t>
  </si>
  <si>
    <t>B1500000383</t>
  </si>
  <si>
    <t>B1500000816</t>
  </si>
  <si>
    <t>B1500000387</t>
  </si>
  <si>
    <t>B1500000384</t>
  </si>
  <si>
    <t>B1500000392</t>
  </si>
  <si>
    <t>B1500000391</t>
  </si>
  <si>
    <t>B1500000385</t>
  </si>
  <si>
    <t>B1500001261</t>
  </si>
  <si>
    <t>INCEMESA</t>
  </si>
  <si>
    <t>B1500000389</t>
  </si>
  <si>
    <t>B1500000815</t>
  </si>
  <si>
    <t>B1500039748</t>
  </si>
  <si>
    <t>B1500000086</t>
  </si>
  <si>
    <t>B1500000130</t>
  </si>
  <si>
    <t>MARCHA, EIRL</t>
  </si>
  <si>
    <t>B1500000131</t>
  </si>
  <si>
    <t>B1500000750</t>
  </si>
  <si>
    <t>COOPROHARINA</t>
  </si>
  <si>
    <t>B1500007281</t>
  </si>
  <si>
    <t>B1500013169</t>
  </si>
  <si>
    <t>B1500007195</t>
  </si>
  <si>
    <t>B1500007196</t>
  </si>
  <si>
    <t>B1500013121</t>
  </si>
  <si>
    <t>B1500013122</t>
  </si>
  <si>
    <t>B1500010073</t>
  </si>
  <si>
    <t>REFRIPARTES</t>
  </si>
  <si>
    <t>UTECO</t>
  </si>
  <si>
    <t>B1500000399</t>
  </si>
  <si>
    <t>B1500000398</t>
  </si>
  <si>
    <t>B1500000397</t>
  </si>
  <si>
    <t>B1500000396</t>
  </si>
  <si>
    <t>B1500000393</t>
  </si>
  <si>
    <t>B1500007694</t>
  </si>
  <si>
    <t>B1500000395</t>
  </si>
  <si>
    <t>B1500000394</t>
  </si>
  <si>
    <t>B1500007088</t>
  </si>
  <si>
    <t>MACORISANA DE COMBUSTIBLES</t>
  </si>
  <si>
    <t>MANTENIMIENTO DE VEHICULO</t>
  </si>
  <si>
    <t>B1500000403</t>
  </si>
  <si>
    <t>B1500000402</t>
  </si>
  <si>
    <t>B1500000400</t>
  </si>
  <si>
    <t>B1500000401</t>
  </si>
  <si>
    <t>B1500000404</t>
  </si>
  <si>
    <t>B1500000405</t>
  </si>
  <si>
    <t>B1500007293</t>
  </si>
  <si>
    <t>B1500000087</t>
  </si>
  <si>
    <t>B1500000406</t>
  </si>
  <si>
    <t>B1500000408</t>
  </si>
  <si>
    <t>B1500000409</t>
  </si>
  <si>
    <t>B1500000407</t>
  </si>
  <si>
    <t>B1500000411</t>
  </si>
  <si>
    <t>B1500000413</t>
  </si>
  <si>
    <t>B1500000262</t>
  </si>
  <si>
    <t>TECNOREDES</t>
  </si>
  <si>
    <t>B1500000265</t>
  </si>
  <si>
    <t>B1500000290</t>
  </si>
  <si>
    <t>B1500000410</t>
  </si>
  <si>
    <t>B1500000412</t>
  </si>
  <si>
    <t>B1500016745</t>
  </si>
  <si>
    <t>B1500016734</t>
  </si>
  <si>
    <t>B1500016735</t>
  </si>
  <si>
    <t>B1500016736</t>
  </si>
  <si>
    <t>B1500016738</t>
  </si>
  <si>
    <t>B1500016737</t>
  </si>
  <si>
    <t>x</t>
  </si>
  <si>
    <t>María Esther Ernest Jiménez</t>
  </si>
  <si>
    <t>Ramón Antonio García Castro</t>
  </si>
  <si>
    <t>Encargada Unidad Administrativa</t>
  </si>
  <si>
    <t>Director Regional Este</t>
  </si>
  <si>
    <t>RELACIÓN DE FACTURAS PENDIENTES DE PAGO  MARZO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</si>
</sst>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&quot;RD$&quot;#,##0.00;[Red]&quot;RD$&quot;#,##0.00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INFOTEXT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INFOTEXT"/>
      <family val="1"/>
    </font>
    <font>
      <sz val="11"/>
      <color theme="1"/>
      <name val="INFOTEXT"/>
      <family val="1"/>
    </font>
    <font>
      <b/>
      <sz val="11"/>
      <name val="INFOTEXT"/>
      <family val="1"/>
    </font>
    <font>
      <sz val="14"/>
      <name val="INFOTEXT"/>
      <family val="1"/>
    </font>
    <font>
      <b/>
      <sz val="12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164" fontId="4" fillId="3" borderId="15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43" fontId="4" fillId="3" borderId="15" xfId="1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right"/>
    </xf>
    <xf numFmtId="166" fontId="6" fillId="3" borderId="16" xfId="0" applyNumberFormat="1" applyFont="1" applyFill="1" applyBorder="1" applyAlignment="1"/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right"/>
    </xf>
    <xf numFmtId="43" fontId="4" fillId="3" borderId="17" xfId="1" applyFont="1" applyFill="1" applyBorder="1"/>
    <xf numFmtId="0" fontId="4" fillId="3" borderId="18" xfId="0" applyFont="1" applyFill="1" applyBorder="1" applyAlignment="1">
      <alignment horizontal="right"/>
    </xf>
    <xf numFmtId="43" fontId="4" fillId="3" borderId="18" xfId="1" applyFont="1" applyFill="1" applyBorder="1"/>
    <xf numFmtId="165" fontId="4" fillId="3" borderId="18" xfId="0" applyNumberFormat="1" applyFont="1" applyFill="1" applyBorder="1"/>
    <xf numFmtId="14" fontId="4" fillId="3" borderId="18" xfId="0" applyNumberFormat="1" applyFont="1" applyFill="1" applyBorder="1" applyAlignment="1">
      <alignment horizontal="center" vertical="center"/>
    </xf>
    <xf numFmtId="43" fontId="10" fillId="3" borderId="17" xfId="1" applyFont="1" applyFill="1" applyBorder="1" applyAlignment="1">
      <alignment horizontal="center"/>
    </xf>
    <xf numFmtId="164" fontId="6" fillId="3" borderId="20" xfId="0" applyNumberFormat="1" applyFont="1" applyFill="1" applyBorder="1" applyAlignment="1"/>
    <xf numFmtId="164" fontId="6" fillId="3" borderId="19" xfId="0" applyNumberFormat="1" applyFont="1" applyFill="1" applyBorder="1" applyAlignment="1"/>
    <xf numFmtId="43" fontId="10" fillId="3" borderId="21" xfId="1" applyFont="1" applyFill="1" applyBorder="1" applyAlignment="1">
      <alignment horizontal="center"/>
    </xf>
    <xf numFmtId="165" fontId="11" fillId="3" borderId="18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6" fillId="3" borderId="22" xfId="0" applyNumberFormat="1" applyFont="1" applyFill="1" applyBorder="1" applyAlignment="1">
      <alignment horizontal="center"/>
    </xf>
    <xf numFmtId="164" fontId="6" fillId="3" borderId="2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2574575</xdr:colOff>
      <xdr:row>0</xdr:row>
      <xdr:rowOff>165550</xdr:rowOff>
    </xdr:from>
    <xdr:to>
      <xdr:col>5</xdr:col>
      <xdr:colOff>152400</xdr:colOff>
      <xdr:row>4</xdr:row>
      <xdr:rowOff>185354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0825" y="165550"/>
          <a:ext cx="778225" cy="781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161925</xdr:rowOff>
    </xdr:from>
    <xdr:to>
      <xdr:col>2</xdr:col>
      <xdr:colOff>576505</xdr:colOff>
      <xdr:row>10</xdr:row>
      <xdr:rowOff>123825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923925"/>
          <a:ext cx="1553611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30"/>
  <sheetViews>
    <sheetView showGridLines="0" tabSelected="1" topLeftCell="A5" zoomScaleNormal="100" zoomScaleSheetLayoutView="48" workbookViewId="0">
      <selection activeCell="G5" sqref="G5"/>
    </sheetView>
  </sheetViews>
  <sheetFormatPr baseColWidth="10" defaultRowHeight="15" x14ac:dyDescent="0.25"/>
  <cols>
    <col min="1" max="1" width="15.85546875" customWidth="1"/>
    <col min="2" max="2" width="15.28515625" customWidth="1"/>
    <col min="3" max="3" width="31.28515625" customWidth="1"/>
    <col min="4" max="4" width="59" customWidth="1"/>
    <col min="5" max="5" width="48" customWidth="1"/>
    <col min="6" max="6" width="21.42578125" customWidth="1"/>
    <col min="7" max="7" width="20" customWidth="1"/>
    <col min="8" max="8" width="23.140625" customWidth="1"/>
    <col min="9" max="9" width="21.140625" customWidth="1"/>
    <col min="10" max="10" width="27.7109375" customWidth="1"/>
    <col min="11" max="11" width="18.7109375" customWidth="1"/>
    <col min="12" max="12" width="19.7109375" customWidth="1"/>
    <col min="13" max="13" width="13.7109375" customWidth="1"/>
  </cols>
  <sheetData>
    <row r="6" spans="1:13" x14ac:dyDescent="0.25">
      <c r="A6" s="33" t="s">
        <v>17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34" t="s">
        <v>18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x14ac:dyDescent="0.25">
      <c r="A8" s="34" t="s">
        <v>19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34" t="s">
        <v>20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34" t="s">
        <v>171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34" t="s">
        <v>25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5.75" thickBot="1" x14ac:dyDescent="0.3"/>
    <row r="13" spans="1:13" ht="15.75" x14ac:dyDescent="0.25">
      <c r="A13" s="4" t="s">
        <v>8</v>
      </c>
      <c r="B13" s="5" t="s">
        <v>8</v>
      </c>
      <c r="C13" s="39" t="s">
        <v>0</v>
      </c>
      <c r="D13" s="41" t="s">
        <v>1</v>
      </c>
      <c r="E13" s="39" t="s">
        <v>2</v>
      </c>
      <c r="F13" s="4" t="s">
        <v>3</v>
      </c>
      <c r="G13" s="12" t="s">
        <v>15</v>
      </c>
      <c r="H13" s="15" t="s">
        <v>21</v>
      </c>
      <c r="I13" s="28" t="s">
        <v>11</v>
      </c>
      <c r="J13" s="15" t="s">
        <v>13</v>
      </c>
      <c r="K13" s="37" t="s">
        <v>4</v>
      </c>
      <c r="L13" s="37"/>
      <c r="M13" s="38"/>
    </row>
    <row r="14" spans="1:13" ht="21" customHeight="1" thickBot="1" x14ac:dyDescent="0.3">
      <c r="A14" s="6" t="s">
        <v>9</v>
      </c>
      <c r="B14" s="7" t="s">
        <v>10</v>
      </c>
      <c r="C14" s="40"/>
      <c r="D14" s="42"/>
      <c r="E14" s="40"/>
      <c r="F14" s="6" t="s">
        <v>14</v>
      </c>
      <c r="G14" s="11" t="s">
        <v>16</v>
      </c>
      <c r="H14" s="16" t="s">
        <v>22</v>
      </c>
      <c r="I14" s="8" t="s">
        <v>12</v>
      </c>
      <c r="J14" s="16" t="s">
        <v>6</v>
      </c>
      <c r="K14" s="9" t="s">
        <v>7</v>
      </c>
      <c r="L14" s="9" t="s">
        <v>6</v>
      </c>
      <c r="M14" s="10" t="s">
        <v>5</v>
      </c>
    </row>
    <row r="15" spans="1:13" ht="21.75" customHeight="1" thickBot="1" x14ac:dyDescent="0.35">
      <c r="A15" s="1">
        <v>45343</v>
      </c>
      <c r="B15" s="13">
        <v>45343</v>
      </c>
      <c r="C15" s="19" t="s">
        <v>39</v>
      </c>
      <c r="D15" s="17" t="s">
        <v>40</v>
      </c>
      <c r="E15" s="2" t="s">
        <v>27</v>
      </c>
      <c r="F15" s="21">
        <v>31595.57</v>
      </c>
      <c r="G15" s="22"/>
      <c r="H15" s="3">
        <f>+F15</f>
        <v>31595.57</v>
      </c>
      <c r="I15" s="20"/>
      <c r="J15" s="18">
        <f>+H15</f>
        <v>31595.57</v>
      </c>
      <c r="K15" s="18"/>
      <c r="L15" s="23" t="s">
        <v>166</v>
      </c>
      <c r="M15" s="18"/>
    </row>
    <row r="16" spans="1:13" ht="21.75" customHeight="1" thickBot="1" x14ac:dyDescent="0.35">
      <c r="A16" s="1">
        <v>45350</v>
      </c>
      <c r="B16" s="13">
        <v>45350</v>
      </c>
      <c r="C16" s="19" t="s">
        <v>41</v>
      </c>
      <c r="D16" s="17" t="s">
        <v>42</v>
      </c>
      <c r="E16" s="2" t="s">
        <v>26</v>
      </c>
      <c r="F16" s="21">
        <v>2495</v>
      </c>
      <c r="G16" s="22"/>
      <c r="H16" s="3">
        <f t="shared" ref="H16:H79" si="0">+F16</f>
        <v>2495</v>
      </c>
      <c r="I16" s="20"/>
      <c r="J16" s="18">
        <f t="shared" ref="J16:J79" si="1">+H16</f>
        <v>2495</v>
      </c>
      <c r="K16" s="18"/>
      <c r="L16" s="23" t="s">
        <v>166</v>
      </c>
      <c r="M16" s="18"/>
    </row>
    <row r="17" spans="1:13" ht="21.75" customHeight="1" thickBot="1" x14ac:dyDescent="0.35">
      <c r="A17" s="1">
        <v>45350</v>
      </c>
      <c r="B17" s="13">
        <v>45350</v>
      </c>
      <c r="C17" s="19" t="s">
        <v>43</v>
      </c>
      <c r="D17" s="17" t="s">
        <v>42</v>
      </c>
      <c r="E17" s="2" t="s">
        <v>26</v>
      </c>
      <c r="F17" s="21">
        <v>27499.99</v>
      </c>
      <c r="G17" s="22"/>
      <c r="H17" s="3">
        <f t="shared" si="0"/>
        <v>27499.99</v>
      </c>
      <c r="I17" s="20"/>
      <c r="J17" s="18">
        <f t="shared" si="1"/>
        <v>27499.99</v>
      </c>
      <c r="K17" s="18"/>
      <c r="L17" s="23" t="s">
        <v>166</v>
      </c>
      <c r="M17" s="18"/>
    </row>
    <row r="18" spans="1:13" ht="21.75" customHeight="1" thickBot="1" x14ac:dyDescent="0.35">
      <c r="A18" s="1">
        <v>45350</v>
      </c>
      <c r="B18" s="13">
        <v>45350</v>
      </c>
      <c r="C18" s="19" t="s">
        <v>44</v>
      </c>
      <c r="D18" s="17" t="s">
        <v>38</v>
      </c>
      <c r="E18" s="2" t="s">
        <v>26</v>
      </c>
      <c r="F18" s="21">
        <v>3450.28</v>
      </c>
      <c r="G18" s="22"/>
      <c r="H18" s="3">
        <f t="shared" si="0"/>
        <v>3450.28</v>
      </c>
      <c r="I18" s="20"/>
      <c r="J18" s="18">
        <f t="shared" si="1"/>
        <v>3450.28</v>
      </c>
      <c r="K18" s="18"/>
      <c r="L18" s="23" t="s">
        <v>166</v>
      </c>
      <c r="M18" s="18"/>
    </row>
    <row r="19" spans="1:13" ht="21.75" customHeight="1" thickBot="1" x14ac:dyDescent="0.35">
      <c r="A19" s="1">
        <v>45350</v>
      </c>
      <c r="B19" s="13">
        <f t="shared" ref="B19:B125" si="2">A19</f>
        <v>45350</v>
      </c>
      <c r="C19" s="19" t="s">
        <v>45</v>
      </c>
      <c r="D19" s="17" t="s">
        <v>33</v>
      </c>
      <c r="E19" s="2" t="s">
        <v>26</v>
      </c>
      <c r="F19" s="21">
        <v>574.99</v>
      </c>
      <c r="G19" s="22">
        <v>45374</v>
      </c>
      <c r="H19" s="3">
        <v>574.99</v>
      </c>
      <c r="I19" s="20">
        <v>574.99</v>
      </c>
      <c r="J19" s="18"/>
      <c r="K19" s="18"/>
      <c r="L19" s="23">
        <v>0</v>
      </c>
      <c r="M19" s="18"/>
    </row>
    <row r="20" spans="1:13" ht="21.75" customHeight="1" thickBot="1" x14ac:dyDescent="0.35">
      <c r="A20" s="1">
        <v>45350</v>
      </c>
      <c r="B20" s="13">
        <f t="shared" si="2"/>
        <v>45350</v>
      </c>
      <c r="C20" s="19" t="s">
        <v>46</v>
      </c>
      <c r="D20" s="17" t="s">
        <v>33</v>
      </c>
      <c r="E20" s="2" t="s">
        <v>26</v>
      </c>
      <c r="F20" s="21">
        <v>26188.9</v>
      </c>
      <c r="G20" s="22"/>
      <c r="H20" s="3">
        <f t="shared" si="0"/>
        <v>26188.9</v>
      </c>
      <c r="I20" s="20"/>
      <c r="J20" s="18">
        <f t="shared" si="1"/>
        <v>26188.9</v>
      </c>
      <c r="K20" s="18"/>
      <c r="L20" s="23" t="s">
        <v>166</v>
      </c>
      <c r="M20" s="18"/>
    </row>
    <row r="21" spans="1:13" ht="21.75" customHeight="1" thickBot="1" x14ac:dyDescent="0.35">
      <c r="A21" s="1">
        <v>45350</v>
      </c>
      <c r="B21" s="13">
        <f t="shared" si="2"/>
        <v>45350</v>
      </c>
      <c r="C21" s="19" t="s">
        <v>47</v>
      </c>
      <c r="D21" s="17" t="s">
        <v>33</v>
      </c>
      <c r="E21" s="2" t="s">
        <v>26</v>
      </c>
      <c r="F21" s="21">
        <v>2379.89</v>
      </c>
      <c r="G21" s="22"/>
      <c r="H21" s="3">
        <f t="shared" si="0"/>
        <v>2379.89</v>
      </c>
      <c r="I21" s="20"/>
      <c r="J21" s="18">
        <f t="shared" si="1"/>
        <v>2379.89</v>
      </c>
      <c r="K21" s="18"/>
      <c r="L21" s="23" t="s">
        <v>166</v>
      </c>
      <c r="M21" s="18"/>
    </row>
    <row r="22" spans="1:13" ht="21.75" customHeight="1" thickBot="1" x14ac:dyDescent="0.35">
      <c r="A22" s="1">
        <v>45350</v>
      </c>
      <c r="B22" s="13">
        <f t="shared" si="2"/>
        <v>45350</v>
      </c>
      <c r="C22" s="19" t="s">
        <v>48</v>
      </c>
      <c r="D22" s="17" t="s">
        <v>33</v>
      </c>
      <c r="E22" s="2" t="s">
        <v>26</v>
      </c>
      <c r="F22" s="21">
        <v>4334.83</v>
      </c>
      <c r="G22" s="22"/>
      <c r="H22" s="3">
        <f t="shared" si="0"/>
        <v>4334.83</v>
      </c>
      <c r="I22" s="20"/>
      <c r="J22" s="18">
        <f t="shared" si="1"/>
        <v>4334.83</v>
      </c>
      <c r="K22" s="18"/>
      <c r="L22" s="23" t="s">
        <v>166</v>
      </c>
      <c r="M22" s="18"/>
    </row>
    <row r="23" spans="1:13" ht="21.75" customHeight="1" thickBot="1" x14ac:dyDescent="0.35">
      <c r="A23" s="1">
        <v>45350</v>
      </c>
      <c r="B23" s="13">
        <f t="shared" si="2"/>
        <v>45350</v>
      </c>
      <c r="C23" s="19" t="s">
        <v>49</v>
      </c>
      <c r="D23" s="17" t="s">
        <v>33</v>
      </c>
      <c r="E23" s="2" t="s">
        <v>26</v>
      </c>
      <c r="F23" s="21">
        <v>7574.9</v>
      </c>
      <c r="G23" s="22">
        <v>45374</v>
      </c>
      <c r="H23" s="3">
        <f t="shared" si="0"/>
        <v>7574.9</v>
      </c>
      <c r="I23" s="20">
        <v>7574.9</v>
      </c>
      <c r="J23" s="18"/>
      <c r="K23" s="18"/>
      <c r="L23" s="23">
        <v>0</v>
      </c>
      <c r="M23" s="18"/>
    </row>
    <row r="24" spans="1:13" ht="21.75" customHeight="1" thickBot="1" x14ac:dyDescent="0.35">
      <c r="A24" s="1">
        <v>45350</v>
      </c>
      <c r="B24" s="13">
        <f t="shared" si="2"/>
        <v>45350</v>
      </c>
      <c r="C24" s="19" t="s">
        <v>50</v>
      </c>
      <c r="D24" s="17" t="s">
        <v>33</v>
      </c>
      <c r="E24" s="2" t="s">
        <v>26</v>
      </c>
      <c r="F24" s="21">
        <v>7269.87</v>
      </c>
      <c r="G24" s="22">
        <v>45374</v>
      </c>
      <c r="H24" s="3">
        <f t="shared" si="0"/>
        <v>7269.87</v>
      </c>
      <c r="I24" s="20">
        <v>7269.87</v>
      </c>
      <c r="J24" s="18"/>
      <c r="K24" s="18"/>
      <c r="L24" s="23">
        <v>0</v>
      </c>
      <c r="M24" s="18"/>
    </row>
    <row r="25" spans="1:13" ht="21.75" customHeight="1" thickBot="1" x14ac:dyDescent="0.35">
      <c r="A25" s="1">
        <v>45350</v>
      </c>
      <c r="B25" s="13">
        <f t="shared" si="2"/>
        <v>45350</v>
      </c>
      <c r="C25" s="19" t="s">
        <v>51</v>
      </c>
      <c r="D25" s="17" t="s">
        <v>33</v>
      </c>
      <c r="E25" s="2" t="s">
        <v>26</v>
      </c>
      <c r="F25" s="21">
        <v>37639.730000000003</v>
      </c>
      <c r="G25" s="22"/>
      <c r="H25" s="3">
        <f t="shared" si="0"/>
        <v>37639.730000000003</v>
      </c>
      <c r="I25" s="20"/>
      <c r="J25" s="18">
        <f t="shared" si="1"/>
        <v>37639.730000000003</v>
      </c>
      <c r="K25" s="18"/>
      <c r="L25" s="23" t="s">
        <v>166</v>
      </c>
      <c r="M25" s="18"/>
    </row>
    <row r="26" spans="1:13" ht="21.75" customHeight="1" thickBot="1" x14ac:dyDescent="0.35">
      <c r="A26" s="1">
        <v>45350</v>
      </c>
      <c r="B26" s="13">
        <f t="shared" si="2"/>
        <v>45350</v>
      </c>
      <c r="C26" s="19" t="s">
        <v>52</v>
      </c>
      <c r="D26" s="17" t="s">
        <v>33</v>
      </c>
      <c r="E26" s="2" t="s">
        <v>26</v>
      </c>
      <c r="F26" s="21">
        <v>6734.68</v>
      </c>
      <c r="G26" s="22"/>
      <c r="H26" s="3">
        <f t="shared" si="0"/>
        <v>6734.68</v>
      </c>
      <c r="I26" s="20"/>
      <c r="J26" s="18">
        <f t="shared" si="1"/>
        <v>6734.68</v>
      </c>
      <c r="K26" s="18"/>
      <c r="L26" s="23" t="s">
        <v>166</v>
      </c>
      <c r="M26" s="18"/>
    </row>
    <row r="27" spans="1:13" ht="21.75" customHeight="1" thickBot="1" x14ac:dyDescent="0.35">
      <c r="A27" s="1">
        <v>45350</v>
      </c>
      <c r="B27" s="13">
        <f t="shared" si="2"/>
        <v>45350</v>
      </c>
      <c r="C27" s="19" t="s">
        <v>53</v>
      </c>
      <c r="D27" s="17" t="s">
        <v>33</v>
      </c>
      <c r="E27" s="2" t="s">
        <v>26</v>
      </c>
      <c r="F27" s="21">
        <v>15654.64</v>
      </c>
      <c r="G27" s="22">
        <v>45374</v>
      </c>
      <c r="H27" s="3">
        <f t="shared" si="0"/>
        <v>15654.64</v>
      </c>
      <c r="I27" s="20">
        <v>15654.64</v>
      </c>
      <c r="J27" s="18"/>
      <c r="K27" s="18"/>
      <c r="L27" s="23">
        <v>0</v>
      </c>
      <c r="M27" s="18"/>
    </row>
    <row r="28" spans="1:13" ht="21.75" customHeight="1" thickBot="1" x14ac:dyDescent="0.35">
      <c r="A28" s="1">
        <v>45350</v>
      </c>
      <c r="B28" s="13">
        <f t="shared" si="2"/>
        <v>45350</v>
      </c>
      <c r="C28" s="19" t="s">
        <v>54</v>
      </c>
      <c r="D28" s="17" t="s">
        <v>33</v>
      </c>
      <c r="E28" s="2" t="s">
        <v>26</v>
      </c>
      <c r="F28" s="21">
        <v>2649.89</v>
      </c>
      <c r="G28" s="22">
        <v>45374</v>
      </c>
      <c r="H28" s="3">
        <f t="shared" si="0"/>
        <v>2649.89</v>
      </c>
      <c r="I28" s="20">
        <v>2649.89</v>
      </c>
      <c r="J28" s="18"/>
      <c r="K28" s="18"/>
      <c r="L28" s="23">
        <v>0</v>
      </c>
      <c r="M28" s="18"/>
    </row>
    <row r="29" spans="1:13" ht="21.75" customHeight="1" thickBot="1" x14ac:dyDescent="0.35">
      <c r="A29" s="1">
        <v>45350</v>
      </c>
      <c r="B29" s="13">
        <f t="shared" si="2"/>
        <v>45350</v>
      </c>
      <c r="C29" s="19" t="s">
        <v>58</v>
      </c>
      <c r="D29" s="17" t="s">
        <v>33</v>
      </c>
      <c r="E29" s="2" t="s">
        <v>26</v>
      </c>
      <c r="F29" s="21">
        <v>11009.51</v>
      </c>
      <c r="G29" s="22"/>
      <c r="H29" s="3">
        <f t="shared" si="0"/>
        <v>11009.51</v>
      </c>
      <c r="I29" s="20"/>
      <c r="J29" s="18">
        <f t="shared" si="1"/>
        <v>11009.51</v>
      </c>
      <c r="K29" s="18"/>
      <c r="L29" s="23" t="s">
        <v>166</v>
      </c>
      <c r="M29" s="18"/>
    </row>
    <row r="30" spans="1:13" ht="21.75" customHeight="1" thickBot="1" x14ac:dyDescent="0.35">
      <c r="A30" s="1">
        <v>45350</v>
      </c>
      <c r="B30" s="13">
        <f t="shared" si="2"/>
        <v>45350</v>
      </c>
      <c r="C30" s="19" t="s">
        <v>55</v>
      </c>
      <c r="D30" s="17" t="s">
        <v>33</v>
      </c>
      <c r="E30" s="2" t="s">
        <v>26</v>
      </c>
      <c r="F30" s="21">
        <v>6971.92</v>
      </c>
      <c r="G30" s="22">
        <v>45374</v>
      </c>
      <c r="H30" s="3">
        <f t="shared" si="0"/>
        <v>6971.92</v>
      </c>
      <c r="I30" s="20">
        <v>6971.92</v>
      </c>
      <c r="J30" s="18"/>
      <c r="K30" s="18"/>
      <c r="L30" s="23">
        <v>0</v>
      </c>
      <c r="M30" s="18"/>
    </row>
    <row r="31" spans="1:13" ht="21.75" customHeight="1" thickBot="1" x14ac:dyDescent="0.35">
      <c r="A31" s="1">
        <v>45350</v>
      </c>
      <c r="B31" s="13">
        <f t="shared" si="2"/>
        <v>45350</v>
      </c>
      <c r="C31" s="19" t="s">
        <v>56</v>
      </c>
      <c r="D31" s="17" t="s">
        <v>35</v>
      </c>
      <c r="E31" s="2" t="s">
        <v>26</v>
      </c>
      <c r="F31" s="21">
        <v>3363.97</v>
      </c>
      <c r="G31" s="22"/>
      <c r="H31" s="3">
        <f t="shared" si="0"/>
        <v>3363.97</v>
      </c>
      <c r="I31" s="20"/>
      <c r="J31" s="18">
        <f t="shared" si="1"/>
        <v>3363.97</v>
      </c>
      <c r="K31" s="18"/>
      <c r="L31" s="23" t="s">
        <v>166</v>
      </c>
      <c r="M31" s="18"/>
    </row>
    <row r="32" spans="1:13" ht="21.75" customHeight="1" thickBot="1" x14ac:dyDescent="0.35">
      <c r="A32" s="1">
        <v>45350</v>
      </c>
      <c r="B32" s="13">
        <f t="shared" si="2"/>
        <v>45350</v>
      </c>
      <c r="C32" s="19" t="s">
        <v>57</v>
      </c>
      <c r="D32" s="17" t="s">
        <v>35</v>
      </c>
      <c r="E32" s="2" t="s">
        <v>26</v>
      </c>
      <c r="F32" s="21">
        <v>733</v>
      </c>
      <c r="G32" s="22"/>
      <c r="H32" s="3">
        <f t="shared" si="0"/>
        <v>733</v>
      </c>
      <c r="I32" s="20"/>
      <c r="J32" s="18">
        <f t="shared" si="1"/>
        <v>733</v>
      </c>
      <c r="K32" s="18"/>
      <c r="L32" s="23" t="s">
        <v>166</v>
      </c>
      <c r="M32" s="18"/>
    </row>
    <row r="33" spans="1:13" ht="21.75" customHeight="1" thickBot="1" x14ac:dyDescent="0.35">
      <c r="A33" s="1">
        <v>45350</v>
      </c>
      <c r="B33" s="13">
        <f t="shared" si="2"/>
        <v>45350</v>
      </c>
      <c r="C33" s="19" t="s">
        <v>59</v>
      </c>
      <c r="D33" s="17" t="s">
        <v>31</v>
      </c>
      <c r="E33" s="2" t="s">
        <v>27</v>
      </c>
      <c r="F33" s="21">
        <v>10580</v>
      </c>
      <c r="G33" s="22"/>
      <c r="H33" s="3">
        <f t="shared" si="0"/>
        <v>10580</v>
      </c>
      <c r="I33" s="20"/>
      <c r="J33" s="18">
        <f t="shared" si="1"/>
        <v>10580</v>
      </c>
      <c r="K33" s="18"/>
      <c r="L33" s="23" t="s">
        <v>166</v>
      </c>
      <c r="M33" s="18"/>
    </row>
    <row r="34" spans="1:13" ht="21.75" customHeight="1" thickBot="1" x14ac:dyDescent="0.35">
      <c r="A34" s="1">
        <v>45351</v>
      </c>
      <c r="B34" s="13">
        <f t="shared" si="2"/>
        <v>45351</v>
      </c>
      <c r="C34" s="19" t="s">
        <v>60</v>
      </c>
      <c r="D34" s="17" t="s">
        <v>37</v>
      </c>
      <c r="E34" s="2" t="s">
        <v>27</v>
      </c>
      <c r="F34" s="21">
        <v>3462.4</v>
      </c>
      <c r="G34" s="22"/>
      <c r="H34" s="3">
        <f t="shared" si="0"/>
        <v>3462.4</v>
      </c>
      <c r="I34" s="20"/>
      <c r="J34" s="18">
        <f t="shared" si="1"/>
        <v>3462.4</v>
      </c>
      <c r="K34" s="18"/>
      <c r="L34" s="23" t="s">
        <v>166</v>
      </c>
      <c r="M34" s="18"/>
    </row>
    <row r="35" spans="1:13" ht="21.75" customHeight="1" thickBot="1" x14ac:dyDescent="0.35">
      <c r="A35" s="1">
        <v>45351</v>
      </c>
      <c r="B35" s="13">
        <f t="shared" si="2"/>
        <v>45351</v>
      </c>
      <c r="C35" s="19" t="s">
        <v>61</v>
      </c>
      <c r="D35" s="17" t="s">
        <v>62</v>
      </c>
      <c r="E35" s="2" t="s">
        <v>26</v>
      </c>
      <c r="F35" s="21">
        <v>14868</v>
      </c>
      <c r="G35" s="22"/>
      <c r="H35" s="3">
        <f t="shared" si="0"/>
        <v>14868</v>
      </c>
      <c r="I35" s="20"/>
      <c r="J35" s="18">
        <f t="shared" si="1"/>
        <v>14868</v>
      </c>
      <c r="K35" s="18"/>
      <c r="L35" s="23" t="s">
        <v>166</v>
      </c>
      <c r="M35" s="18"/>
    </row>
    <row r="36" spans="1:13" ht="21.75" customHeight="1" thickBot="1" x14ac:dyDescent="0.35">
      <c r="A36" s="1">
        <v>45351</v>
      </c>
      <c r="B36" s="13">
        <v>45351</v>
      </c>
      <c r="C36" s="19" t="s">
        <v>63</v>
      </c>
      <c r="D36" s="17" t="s">
        <v>32</v>
      </c>
      <c r="E36" s="2" t="s">
        <v>26</v>
      </c>
      <c r="F36" s="21">
        <v>13998.76</v>
      </c>
      <c r="G36" s="22"/>
      <c r="H36" s="3">
        <f t="shared" si="0"/>
        <v>13998.76</v>
      </c>
      <c r="I36" s="20"/>
      <c r="J36" s="18">
        <f t="shared" si="1"/>
        <v>13998.76</v>
      </c>
      <c r="K36" s="18"/>
      <c r="L36" s="23" t="s">
        <v>166</v>
      </c>
      <c r="M36" s="18"/>
    </row>
    <row r="37" spans="1:13" ht="21.75" customHeight="1" thickBot="1" x14ac:dyDescent="0.35">
      <c r="A37" s="1">
        <v>45351</v>
      </c>
      <c r="B37" s="13">
        <f t="shared" si="2"/>
        <v>45351</v>
      </c>
      <c r="C37" s="19" t="s">
        <v>64</v>
      </c>
      <c r="D37" s="17" t="s">
        <v>32</v>
      </c>
      <c r="E37" s="2" t="s">
        <v>26</v>
      </c>
      <c r="F37" s="21">
        <v>3999.9</v>
      </c>
      <c r="G37" s="22"/>
      <c r="H37" s="3">
        <f t="shared" si="0"/>
        <v>3999.9</v>
      </c>
      <c r="I37" s="20"/>
      <c r="J37" s="18">
        <f t="shared" si="1"/>
        <v>3999.9</v>
      </c>
      <c r="K37" s="18"/>
      <c r="L37" s="23" t="s">
        <v>166</v>
      </c>
      <c r="M37" s="18"/>
    </row>
    <row r="38" spans="1:13" ht="21.75" customHeight="1" thickBot="1" x14ac:dyDescent="0.35">
      <c r="A38" s="1">
        <v>45351</v>
      </c>
      <c r="B38" s="13">
        <f t="shared" si="2"/>
        <v>45351</v>
      </c>
      <c r="C38" s="19" t="s">
        <v>65</v>
      </c>
      <c r="D38" s="17" t="s">
        <v>66</v>
      </c>
      <c r="E38" s="2" t="s">
        <v>26</v>
      </c>
      <c r="F38" s="21">
        <v>46348.55</v>
      </c>
      <c r="G38" s="22"/>
      <c r="H38" s="3">
        <f t="shared" si="0"/>
        <v>46348.55</v>
      </c>
      <c r="I38" s="20"/>
      <c r="J38" s="18">
        <f t="shared" si="1"/>
        <v>46348.55</v>
      </c>
      <c r="K38" s="18"/>
      <c r="L38" s="23" t="s">
        <v>166</v>
      </c>
      <c r="M38" s="18"/>
    </row>
    <row r="39" spans="1:13" ht="21.75" customHeight="1" thickBot="1" x14ac:dyDescent="0.35">
      <c r="A39" s="1">
        <v>45351</v>
      </c>
      <c r="B39" s="13">
        <f t="shared" si="2"/>
        <v>45351</v>
      </c>
      <c r="C39" s="19" t="s">
        <v>67</v>
      </c>
      <c r="D39" s="17" t="s">
        <v>34</v>
      </c>
      <c r="E39" s="2" t="s">
        <v>26</v>
      </c>
      <c r="F39" s="21">
        <v>13622.64</v>
      </c>
      <c r="G39" s="22"/>
      <c r="H39" s="3">
        <f t="shared" si="0"/>
        <v>13622.64</v>
      </c>
      <c r="I39" s="20"/>
      <c r="J39" s="18">
        <f t="shared" si="1"/>
        <v>13622.64</v>
      </c>
      <c r="K39" s="18"/>
      <c r="L39" s="23" t="s">
        <v>166</v>
      </c>
      <c r="M39" s="18"/>
    </row>
    <row r="40" spans="1:13" ht="21.75" customHeight="1" thickBot="1" x14ac:dyDescent="0.35">
      <c r="A40" s="1">
        <v>45351</v>
      </c>
      <c r="B40" s="13">
        <v>45351</v>
      </c>
      <c r="C40" s="19" t="s">
        <v>68</v>
      </c>
      <c r="D40" s="17" t="s">
        <v>28</v>
      </c>
      <c r="E40" s="2" t="s">
        <v>26</v>
      </c>
      <c r="F40" s="21">
        <v>199272.5</v>
      </c>
      <c r="G40" s="22"/>
      <c r="H40" s="3">
        <f t="shared" si="0"/>
        <v>199272.5</v>
      </c>
      <c r="I40" s="20"/>
      <c r="J40" s="18">
        <f t="shared" si="1"/>
        <v>199272.5</v>
      </c>
      <c r="K40" s="18"/>
      <c r="L40" s="23" t="s">
        <v>166</v>
      </c>
      <c r="M40" s="18"/>
    </row>
    <row r="41" spans="1:13" ht="21.75" customHeight="1" thickBot="1" x14ac:dyDescent="0.35">
      <c r="A41" s="1">
        <v>45351</v>
      </c>
      <c r="B41" s="13">
        <f t="shared" si="2"/>
        <v>45351</v>
      </c>
      <c r="C41" s="19" t="s">
        <v>69</v>
      </c>
      <c r="D41" s="17" t="s">
        <v>28</v>
      </c>
      <c r="E41" s="2" t="s">
        <v>26</v>
      </c>
      <c r="F41" s="21">
        <v>11564</v>
      </c>
      <c r="G41" s="22"/>
      <c r="H41" s="3">
        <f t="shared" si="0"/>
        <v>11564</v>
      </c>
      <c r="I41" s="20"/>
      <c r="J41" s="18">
        <f t="shared" si="1"/>
        <v>11564</v>
      </c>
      <c r="K41" s="18"/>
      <c r="L41" s="23" t="s">
        <v>166</v>
      </c>
      <c r="M41" s="18"/>
    </row>
    <row r="42" spans="1:13" ht="21.75" customHeight="1" thickBot="1" x14ac:dyDescent="0.35">
      <c r="A42" s="1">
        <v>45351</v>
      </c>
      <c r="B42" s="13">
        <f t="shared" si="2"/>
        <v>45351</v>
      </c>
      <c r="C42" s="19" t="s">
        <v>70</v>
      </c>
      <c r="D42" s="17" t="s">
        <v>28</v>
      </c>
      <c r="E42" s="2" t="s">
        <v>26</v>
      </c>
      <c r="F42" s="21">
        <v>3150.6</v>
      </c>
      <c r="G42" s="22"/>
      <c r="H42" s="3">
        <f t="shared" si="0"/>
        <v>3150.6</v>
      </c>
      <c r="I42" s="20"/>
      <c r="J42" s="18">
        <f t="shared" si="1"/>
        <v>3150.6</v>
      </c>
      <c r="K42" s="18"/>
      <c r="L42" s="23" t="s">
        <v>166</v>
      </c>
      <c r="M42" s="18"/>
    </row>
    <row r="43" spans="1:13" ht="21.75" customHeight="1" thickBot="1" x14ac:dyDescent="0.35">
      <c r="A43" s="1">
        <v>45351</v>
      </c>
      <c r="B43" s="13">
        <f t="shared" si="2"/>
        <v>45351</v>
      </c>
      <c r="C43" s="19" t="s">
        <v>71</v>
      </c>
      <c r="D43" s="17" t="s">
        <v>28</v>
      </c>
      <c r="E43" s="2" t="s">
        <v>26</v>
      </c>
      <c r="F43" s="21">
        <v>123900</v>
      </c>
      <c r="G43" s="22"/>
      <c r="H43" s="3">
        <f t="shared" si="0"/>
        <v>123900</v>
      </c>
      <c r="I43" s="20"/>
      <c r="J43" s="18">
        <f t="shared" si="1"/>
        <v>123900</v>
      </c>
      <c r="K43" s="18"/>
      <c r="L43" s="23" t="s">
        <v>166</v>
      </c>
      <c r="M43" s="18"/>
    </row>
    <row r="44" spans="1:13" ht="21.75" customHeight="1" thickBot="1" x14ac:dyDescent="0.35">
      <c r="A44" s="1">
        <v>45351</v>
      </c>
      <c r="B44" s="13">
        <f t="shared" si="2"/>
        <v>45351</v>
      </c>
      <c r="C44" s="19" t="s">
        <v>72</v>
      </c>
      <c r="D44" s="17" t="s">
        <v>36</v>
      </c>
      <c r="E44" s="2" t="s">
        <v>26</v>
      </c>
      <c r="F44" s="21">
        <v>8924.99</v>
      </c>
      <c r="G44" s="22"/>
      <c r="H44" s="3">
        <f t="shared" si="0"/>
        <v>8924.99</v>
      </c>
      <c r="I44" s="20"/>
      <c r="J44" s="18">
        <f t="shared" si="1"/>
        <v>8924.99</v>
      </c>
      <c r="K44" s="18"/>
      <c r="L44" s="23" t="s">
        <v>166</v>
      </c>
      <c r="M44" s="18"/>
    </row>
    <row r="45" spans="1:13" ht="21.75" customHeight="1" thickBot="1" x14ac:dyDescent="0.35">
      <c r="A45" s="1">
        <v>45351</v>
      </c>
      <c r="B45" s="13">
        <f t="shared" si="2"/>
        <v>45351</v>
      </c>
      <c r="C45" s="19" t="s">
        <v>73</v>
      </c>
      <c r="D45" s="17" t="s">
        <v>36</v>
      </c>
      <c r="E45" s="2" t="s">
        <v>26</v>
      </c>
      <c r="F45" s="21">
        <v>7291.69</v>
      </c>
      <c r="G45" s="22"/>
      <c r="H45" s="3">
        <f t="shared" si="0"/>
        <v>7291.69</v>
      </c>
      <c r="I45" s="20"/>
      <c r="J45" s="18">
        <f t="shared" si="1"/>
        <v>7291.69</v>
      </c>
      <c r="K45" s="18"/>
      <c r="L45" s="23" t="s">
        <v>166</v>
      </c>
      <c r="M45" s="18"/>
    </row>
    <row r="46" spans="1:13" ht="21.75" customHeight="1" thickBot="1" x14ac:dyDescent="0.35">
      <c r="A46" s="1">
        <v>45351</v>
      </c>
      <c r="B46" s="13">
        <f t="shared" si="2"/>
        <v>45351</v>
      </c>
      <c r="C46" s="19" t="s">
        <v>74</v>
      </c>
      <c r="D46" s="17" t="s">
        <v>75</v>
      </c>
      <c r="E46" s="2" t="s">
        <v>26</v>
      </c>
      <c r="F46" s="21">
        <v>836.15</v>
      </c>
      <c r="G46" s="22"/>
      <c r="H46" s="3">
        <f t="shared" si="0"/>
        <v>836.15</v>
      </c>
      <c r="I46" s="20"/>
      <c r="J46" s="18">
        <f t="shared" si="1"/>
        <v>836.15</v>
      </c>
      <c r="K46" s="18"/>
      <c r="L46" s="23" t="s">
        <v>166</v>
      </c>
      <c r="M46" s="18"/>
    </row>
    <row r="47" spans="1:13" ht="21.75" customHeight="1" thickBot="1" x14ac:dyDescent="0.35">
      <c r="A47" s="1">
        <v>45351</v>
      </c>
      <c r="B47" s="13">
        <f t="shared" si="2"/>
        <v>45351</v>
      </c>
      <c r="C47" s="19" t="s">
        <v>76</v>
      </c>
      <c r="D47" s="17" t="s">
        <v>75</v>
      </c>
      <c r="E47" s="2" t="s">
        <v>26</v>
      </c>
      <c r="F47" s="21">
        <v>3954.48</v>
      </c>
      <c r="G47" s="22"/>
      <c r="H47" s="3">
        <f t="shared" si="0"/>
        <v>3954.48</v>
      </c>
      <c r="I47" s="20"/>
      <c r="J47" s="18">
        <f t="shared" si="1"/>
        <v>3954.48</v>
      </c>
      <c r="K47" s="18"/>
      <c r="L47" s="23" t="s">
        <v>166</v>
      </c>
      <c r="M47" s="18"/>
    </row>
    <row r="48" spans="1:13" ht="21.75" customHeight="1" thickBot="1" x14ac:dyDescent="0.35">
      <c r="A48" s="1">
        <v>45351</v>
      </c>
      <c r="B48" s="13">
        <f t="shared" si="2"/>
        <v>45351</v>
      </c>
      <c r="C48" s="19" t="s">
        <v>77</v>
      </c>
      <c r="D48" s="17" t="s">
        <v>75</v>
      </c>
      <c r="E48" s="2" t="s">
        <v>26</v>
      </c>
      <c r="F48" s="21">
        <v>820.9</v>
      </c>
      <c r="G48" s="22"/>
      <c r="H48" s="3">
        <f t="shared" si="0"/>
        <v>820.9</v>
      </c>
      <c r="I48" s="20"/>
      <c r="J48" s="18">
        <f t="shared" si="1"/>
        <v>820.9</v>
      </c>
      <c r="K48" s="18"/>
      <c r="L48" s="23" t="s">
        <v>166</v>
      </c>
      <c r="M48" s="18"/>
    </row>
    <row r="49" spans="1:13" ht="21.75" customHeight="1" thickBot="1" x14ac:dyDescent="0.35">
      <c r="A49" s="1">
        <v>45351</v>
      </c>
      <c r="B49" s="13">
        <f t="shared" si="2"/>
        <v>45351</v>
      </c>
      <c r="C49" s="19" t="s">
        <v>78</v>
      </c>
      <c r="D49" s="17" t="s">
        <v>33</v>
      </c>
      <c r="E49" s="2" t="s">
        <v>26</v>
      </c>
      <c r="F49" s="21">
        <v>12380.5</v>
      </c>
      <c r="G49" s="22"/>
      <c r="H49" s="3">
        <f t="shared" si="0"/>
        <v>12380.5</v>
      </c>
      <c r="I49" s="20"/>
      <c r="J49" s="18">
        <f t="shared" si="1"/>
        <v>12380.5</v>
      </c>
      <c r="K49" s="18"/>
      <c r="L49" s="23" t="s">
        <v>166</v>
      </c>
      <c r="M49" s="18"/>
    </row>
    <row r="50" spans="1:13" ht="21.75" customHeight="1" thickBot="1" x14ac:dyDescent="0.35">
      <c r="A50" s="1">
        <v>45351</v>
      </c>
      <c r="B50" s="13">
        <f t="shared" si="2"/>
        <v>45351</v>
      </c>
      <c r="C50" s="19" t="s">
        <v>79</v>
      </c>
      <c r="D50" s="17" t="s">
        <v>33</v>
      </c>
      <c r="E50" s="2" t="s">
        <v>26</v>
      </c>
      <c r="F50" s="21">
        <v>14529.21</v>
      </c>
      <c r="G50" s="22"/>
      <c r="H50" s="3">
        <f t="shared" si="0"/>
        <v>14529.21</v>
      </c>
      <c r="I50" s="20"/>
      <c r="J50" s="18">
        <f t="shared" si="1"/>
        <v>14529.21</v>
      </c>
      <c r="K50" s="18"/>
      <c r="L50" s="23" t="s">
        <v>166</v>
      </c>
      <c r="M50" s="18"/>
    </row>
    <row r="51" spans="1:13" ht="21.75" customHeight="1" thickBot="1" x14ac:dyDescent="0.35">
      <c r="A51" s="1">
        <v>45351</v>
      </c>
      <c r="B51" s="13">
        <f t="shared" si="2"/>
        <v>45351</v>
      </c>
      <c r="C51" s="19" t="s">
        <v>80</v>
      </c>
      <c r="D51" s="17" t="s">
        <v>33</v>
      </c>
      <c r="E51" s="2" t="s">
        <v>26</v>
      </c>
      <c r="F51" s="21">
        <v>5044.28</v>
      </c>
      <c r="G51" s="22">
        <v>45374</v>
      </c>
      <c r="H51" s="3">
        <f t="shared" si="0"/>
        <v>5044.28</v>
      </c>
      <c r="I51" s="20">
        <v>5044.28</v>
      </c>
      <c r="J51" s="18"/>
      <c r="K51" s="18"/>
      <c r="L51" s="23">
        <v>0</v>
      </c>
      <c r="M51" s="18"/>
    </row>
    <row r="52" spans="1:13" ht="21.75" customHeight="1" thickBot="1" x14ac:dyDescent="0.35">
      <c r="A52" s="1">
        <v>45351</v>
      </c>
      <c r="B52" s="13">
        <f t="shared" si="2"/>
        <v>45351</v>
      </c>
      <c r="C52" s="19" t="s">
        <v>81</v>
      </c>
      <c r="D52" s="17" t="s">
        <v>33</v>
      </c>
      <c r="E52" s="2" t="s">
        <v>26</v>
      </c>
      <c r="F52" s="21">
        <v>18807.57</v>
      </c>
      <c r="G52" s="22"/>
      <c r="H52" s="3">
        <f t="shared" si="0"/>
        <v>18807.57</v>
      </c>
      <c r="I52" s="20"/>
      <c r="J52" s="18">
        <f t="shared" si="1"/>
        <v>18807.57</v>
      </c>
      <c r="K52" s="18"/>
      <c r="L52" s="23" t="s">
        <v>166</v>
      </c>
      <c r="M52" s="18"/>
    </row>
    <row r="53" spans="1:13" ht="21.75" customHeight="1" thickBot="1" x14ac:dyDescent="0.35">
      <c r="A53" s="1">
        <v>45351</v>
      </c>
      <c r="B53" s="13">
        <f t="shared" si="2"/>
        <v>45351</v>
      </c>
      <c r="C53" s="19" t="s">
        <v>82</v>
      </c>
      <c r="D53" s="17" t="s">
        <v>33</v>
      </c>
      <c r="E53" s="2" t="s">
        <v>26</v>
      </c>
      <c r="F53" s="21">
        <v>31550.07</v>
      </c>
      <c r="G53" s="22"/>
      <c r="H53" s="3">
        <f t="shared" si="0"/>
        <v>31550.07</v>
      </c>
      <c r="I53" s="20"/>
      <c r="J53" s="18">
        <f t="shared" si="1"/>
        <v>31550.07</v>
      </c>
      <c r="K53" s="18"/>
      <c r="L53" s="23" t="s">
        <v>166</v>
      </c>
      <c r="M53" s="18"/>
    </row>
    <row r="54" spans="1:13" ht="21.75" customHeight="1" thickBot="1" x14ac:dyDescent="0.35">
      <c r="A54" s="1">
        <v>45351</v>
      </c>
      <c r="B54" s="13">
        <f t="shared" si="2"/>
        <v>45351</v>
      </c>
      <c r="C54" s="19" t="s">
        <v>83</v>
      </c>
      <c r="D54" s="17" t="s">
        <v>33</v>
      </c>
      <c r="E54" s="2" t="s">
        <v>26</v>
      </c>
      <c r="F54" s="21">
        <v>12217.96</v>
      </c>
      <c r="G54" s="22"/>
      <c r="H54" s="3">
        <f t="shared" si="0"/>
        <v>12217.96</v>
      </c>
      <c r="I54" s="20"/>
      <c r="J54" s="18">
        <f t="shared" si="1"/>
        <v>12217.96</v>
      </c>
      <c r="K54" s="18"/>
      <c r="L54" s="23" t="s">
        <v>166</v>
      </c>
      <c r="M54" s="18"/>
    </row>
    <row r="55" spans="1:13" ht="21.75" customHeight="1" thickBot="1" x14ac:dyDescent="0.35">
      <c r="A55" s="1">
        <v>45352</v>
      </c>
      <c r="B55" s="13">
        <f t="shared" si="2"/>
        <v>45352</v>
      </c>
      <c r="C55" s="19" t="s">
        <v>84</v>
      </c>
      <c r="D55" s="17" t="s">
        <v>85</v>
      </c>
      <c r="E55" s="2" t="s">
        <v>27</v>
      </c>
      <c r="F55" s="21">
        <v>90790</v>
      </c>
      <c r="G55" s="22"/>
      <c r="H55" s="3">
        <f t="shared" si="0"/>
        <v>90790</v>
      </c>
      <c r="I55" s="20"/>
      <c r="J55" s="18">
        <f t="shared" si="1"/>
        <v>90790</v>
      </c>
      <c r="K55" s="18"/>
      <c r="L55" s="23" t="s">
        <v>166</v>
      </c>
      <c r="M55" s="18"/>
    </row>
    <row r="56" spans="1:13" ht="21.75" customHeight="1" thickBot="1" x14ac:dyDescent="0.35">
      <c r="A56" s="1">
        <v>45355</v>
      </c>
      <c r="B56" s="13">
        <f t="shared" si="2"/>
        <v>45355</v>
      </c>
      <c r="C56" s="19" t="s">
        <v>86</v>
      </c>
      <c r="D56" s="17" t="s">
        <v>87</v>
      </c>
      <c r="E56" s="2" t="s">
        <v>26</v>
      </c>
      <c r="F56" s="21">
        <v>7875.01</v>
      </c>
      <c r="G56" s="22"/>
      <c r="H56" s="3">
        <f t="shared" si="0"/>
        <v>7875.01</v>
      </c>
      <c r="I56" s="20"/>
      <c r="J56" s="18">
        <f t="shared" si="1"/>
        <v>7875.01</v>
      </c>
      <c r="K56" s="18"/>
      <c r="L56" s="23" t="s">
        <v>166</v>
      </c>
      <c r="M56" s="18"/>
    </row>
    <row r="57" spans="1:13" ht="21.75" customHeight="1" thickBot="1" x14ac:dyDescent="0.35">
      <c r="A57" s="1">
        <v>45355</v>
      </c>
      <c r="B57" s="13">
        <f t="shared" si="2"/>
        <v>45355</v>
      </c>
      <c r="C57" s="19" t="s">
        <v>88</v>
      </c>
      <c r="D57" s="17" t="s">
        <v>35</v>
      </c>
      <c r="E57" s="2" t="s">
        <v>26</v>
      </c>
      <c r="F57" s="21">
        <v>3020.32</v>
      </c>
      <c r="G57" s="22"/>
      <c r="H57" s="3">
        <f t="shared" si="0"/>
        <v>3020.32</v>
      </c>
      <c r="I57" s="20"/>
      <c r="J57" s="18">
        <f t="shared" si="1"/>
        <v>3020.32</v>
      </c>
      <c r="K57" s="18"/>
      <c r="L57" s="23" t="s">
        <v>166</v>
      </c>
      <c r="M57" s="18"/>
    </row>
    <row r="58" spans="1:13" ht="21.75" customHeight="1" thickBot="1" x14ac:dyDescent="0.35">
      <c r="A58" s="1">
        <v>45355</v>
      </c>
      <c r="B58" s="13">
        <f t="shared" si="2"/>
        <v>45355</v>
      </c>
      <c r="C58" s="19" t="s">
        <v>89</v>
      </c>
      <c r="D58" s="17" t="s">
        <v>35</v>
      </c>
      <c r="E58" s="2" t="s">
        <v>26</v>
      </c>
      <c r="F58" s="21">
        <v>6517.96</v>
      </c>
      <c r="G58" s="22"/>
      <c r="H58" s="3">
        <f t="shared" si="0"/>
        <v>6517.96</v>
      </c>
      <c r="I58" s="20"/>
      <c r="J58" s="18">
        <f t="shared" si="1"/>
        <v>6517.96</v>
      </c>
      <c r="K58" s="18"/>
      <c r="L58" s="23" t="s">
        <v>166</v>
      </c>
      <c r="M58" s="18"/>
    </row>
    <row r="59" spans="1:13" ht="21.75" customHeight="1" thickBot="1" x14ac:dyDescent="0.35">
      <c r="A59" s="1">
        <v>45355</v>
      </c>
      <c r="B59" s="13">
        <f t="shared" si="2"/>
        <v>45355</v>
      </c>
      <c r="C59" s="19" t="s">
        <v>90</v>
      </c>
      <c r="D59" s="17" t="s">
        <v>35</v>
      </c>
      <c r="E59" s="2" t="s">
        <v>26</v>
      </c>
      <c r="F59" s="21">
        <v>2613</v>
      </c>
      <c r="G59" s="22"/>
      <c r="H59" s="3">
        <f t="shared" si="0"/>
        <v>2613</v>
      </c>
      <c r="I59" s="20"/>
      <c r="J59" s="18">
        <f t="shared" si="1"/>
        <v>2613</v>
      </c>
      <c r="K59" s="18"/>
      <c r="L59" s="23" t="s">
        <v>166</v>
      </c>
      <c r="M59" s="18"/>
    </row>
    <row r="60" spans="1:13" ht="21.75" customHeight="1" thickBot="1" x14ac:dyDescent="0.35">
      <c r="A60" s="1">
        <v>45356</v>
      </c>
      <c r="B60" s="13">
        <f t="shared" si="2"/>
        <v>45356</v>
      </c>
      <c r="C60" s="19" t="s">
        <v>91</v>
      </c>
      <c r="D60" s="17" t="s">
        <v>30</v>
      </c>
      <c r="E60" s="2" t="s">
        <v>26</v>
      </c>
      <c r="F60" s="21">
        <v>1795</v>
      </c>
      <c r="G60" s="22"/>
      <c r="H60" s="3">
        <f t="shared" si="0"/>
        <v>1795</v>
      </c>
      <c r="I60" s="20"/>
      <c r="J60" s="18">
        <f t="shared" si="1"/>
        <v>1795</v>
      </c>
      <c r="K60" s="18"/>
      <c r="L60" s="23" t="s">
        <v>166</v>
      </c>
      <c r="M60" s="18"/>
    </row>
    <row r="61" spans="1:13" ht="21.75" customHeight="1" thickBot="1" x14ac:dyDescent="0.35">
      <c r="A61" s="1">
        <v>45356</v>
      </c>
      <c r="B61" s="13">
        <f t="shared" si="2"/>
        <v>45356</v>
      </c>
      <c r="C61" s="19" t="s">
        <v>92</v>
      </c>
      <c r="D61" s="17" t="s">
        <v>33</v>
      </c>
      <c r="E61" s="2" t="s">
        <v>26</v>
      </c>
      <c r="F61" s="21">
        <v>16321.62</v>
      </c>
      <c r="G61" s="22">
        <v>45374</v>
      </c>
      <c r="H61" s="3">
        <f t="shared" si="0"/>
        <v>16321.62</v>
      </c>
      <c r="I61" s="20">
        <v>16321.62</v>
      </c>
      <c r="J61" s="18"/>
      <c r="K61" s="18"/>
      <c r="L61" s="23">
        <v>0</v>
      </c>
      <c r="M61" s="18"/>
    </row>
    <row r="62" spans="1:13" ht="21.75" customHeight="1" thickBot="1" x14ac:dyDescent="0.35">
      <c r="A62" s="1">
        <v>45356</v>
      </c>
      <c r="B62" s="13">
        <f t="shared" si="2"/>
        <v>45356</v>
      </c>
      <c r="C62" s="19" t="s">
        <v>93</v>
      </c>
      <c r="D62" s="17" t="s">
        <v>94</v>
      </c>
      <c r="E62" s="2" t="s">
        <v>27</v>
      </c>
      <c r="F62" s="21">
        <v>42049.52</v>
      </c>
      <c r="G62" s="22"/>
      <c r="H62" s="3">
        <f t="shared" si="0"/>
        <v>42049.52</v>
      </c>
      <c r="I62" s="20"/>
      <c r="J62" s="18">
        <f t="shared" si="1"/>
        <v>42049.52</v>
      </c>
      <c r="K62" s="18"/>
      <c r="L62" s="23" t="s">
        <v>166</v>
      </c>
      <c r="M62" s="18"/>
    </row>
    <row r="63" spans="1:13" ht="21.75" customHeight="1" thickBot="1" x14ac:dyDescent="0.35">
      <c r="A63" s="1">
        <v>45356</v>
      </c>
      <c r="B63" s="13">
        <v>45356</v>
      </c>
      <c r="C63" s="19" t="s">
        <v>95</v>
      </c>
      <c r="D63" s="17" t="s">
        <v>96</v>
      </c>
      <c r="E63" s="2" t="s">
        <v>26</v>
      </c>
      <c r="F63" s="21">
        <v>45999.91</v>
      </c>
      <c r="G63" s="22"/>
      <c r="H63" s="3">
        <f t="shared" si="0"/>
        <v>45999.91</v>
      </c>
      <c r="I63" s="20"/>
      <c r="J63" s="18">
        <f t="shared" si="1"/>
        <v>45999.91</v>
      </c>
      <c r="K63" s="18"/>
      <c r="L63" s="23" t="s">
        <v>166</v>
      </c>
      <c r="M63" s="18"/>
    </row>
    <row r="64" spans="1:13" ht="21.75" customHeight="1" thickBot="1" x14ac:dyDescent="0.35">
      <c r="A64" s="1">
        <v>45356</v>
      </c>
      <c r="B64" s="13">
        <f t="shared" si="2"/>
        <v>45356</v>
      </c>
      <c r="C64" s="19" t="s">
        <v>97</v>
      </c>
      <c r="D64" s="17" t="s">
        <v>96</v>
      </c>
      <c r="E64" s="2" t="s">
        <v>26</v>
      </c>
      <c r="F64" s="21">
        <v>36125.11</v>
      </c>
      <c r="G64" s="22"/>
      <c r="H64" s="3">
        <f t="shared" si="0"/>
        <v>36125.11</v>
      </c>
      <c r="I64" s="20"/>
      <c r="J64" s="18">
        <f t="shared" si="1"/>
        <v>36125.11</v>
      </c>
      <c r="K64" s="18"/>
      <c r="L64" s="23" t="s">
        <v>166</v>
      </c>
      <c r="M64" s="18"/>
    </row>
    <row r="65" spans="1:13" ht="21.75" customHeight="1" thickBot="1" x14ac:dyDescent="0.35">
      <c r="A65" s="1">
        <v>45357</v>
      </c>
      <c r="B65" s="13">
        <f t="shared" si="2"/>
        <v>45357</v>
      </c>
      <c r="C65" s="19" t="s">
        <v>98</v>
      </c>
      <c r="D65" s="17" t="s">
        <v>33</v>
      </c>
      <c r="E65" s="2" t="s">
        <v>26</v>
      </c>
      <c r="F65" s="21">
        <v>1679.92</v>
      </c>
      <c r="G65" s="22"/>
      <c r="H65" s="3">
        <f t="shared" si="0"/>
        <v>1679.92</v>
      </c>
      <c r="I65" s="20"/>
      <c r="J65" s="18">
        <f t="shared" si="1"/>
        <v>1679.92</v>
      </c>
      <c r="K65" s="18"/>
      <c r="L65" s="23" t="s">
        <v>166</v>
      </c>
      <c r="M65" s="18"/>
    </row>
    <row r="66" spans="1:13" ht="21.75" customHeight="1" thickBot="1" x14ac:dyDescent="0.35">
      <c r="A66" s="1">
        <v>45357</v>
      </c>
      <c r="B66" s="13">
        <f t="shared" si="2"/>
        <v>45357</v>
      </c>
      <c r="C66" s="19" t="s">
        <v>99</v>
      </c>
      <c r="D66" s="17" t="s">
        <v>35</v>
      </c>
      <c r="E66" s="2" t="s">
        <v>26</v>
      </c>
      <c r="F66" s="21">
        <v>4395.59</v>
      </c>
      <c r="G66" s="22"/>
      <c r="H66" s="3">
        <f t="shared" si="0"/>
        <v>4395.59</v>
      </c>
      <c r="I66" s="20"/>
      <c r="J66" s="18">
        <f t="shared" si="1"/>
        <v>4395.59</v>
      </c>
      <c r="K66" s="18"/>
      <c r="L66" s="23" t="s">
        <v>166</v>
      </c>
      <c r="M66" s="18"/>
    </row>
    <row r="67" spans="1:13" ht="21.75" customHeight="1" thickBot="1" x14ac:dyDescent="0.35">
      <c r="A67" s="1">
        <v>45357</v>
      </c>
      <c r="B67" s="13">
        <f t="shared" si="2"/>
        <v>45357</v>
      </c>
      <c r="C67" s="19" t="s">
        <v>100</v>
      </c>
      <c r="D67" s="17" t="s">
        <v>35</v>
      </c>
      <c r="E67" s="2" t="s">
        <v>26</v>
      </c>
      <c r="F67" s="21">
        <v>11406.46</v>
      </c>
      <c r="G67" s="22"/>
      <c r="H67" s="3">
        <f t="shared" si="0"/>
        <v>11406.46</v>
      </c>
      <c r="I67" s="20"/>
      <c r="J67" s="18">
        <f t="shared" si="1"/>
        <v>11406.46</v>
      </c>
      <c r="K67" s="18"/>
      <c r="L67" s="23" t="s">
        <v>166</v>
      </c>
      <c r="M67" s="18"/>
    </row>
    <row r="68" spans="1:13" ht="21.75" customHeight="1" thickBot="1" x14ac:dyDescent="0.35">
      <c r="A68" s="1">
        <v>45357</v>
      </c>
      <c r="B68" s="13">
        <f t="shared" si="2"/>
        <v>45357</v>
      </c>
      <c r="C68" s="19" t="s">
        <v>101</v>
      </c>
      <c r="D68" s="17" t="s">
        <v>75</v>
      </c>
      <c r="E68" s="2" t="s">
        <v>26</v>
      </c>
      <c r="F68" s="21">
        <v>9060.9699999999993</v>
      </c>
      <c r="G68" s="22"/>
      <c r="H68" s="3">
        <f t="shared" si="0"/>
        <v>9060.9699999999993</v>
      </c>
      <c r="I68" s="20"/>
      <c r="J68" s="18">
        <f t="shared" si="1"/>
        <v>9060.9699999999993</v>
      </c>
      <c r="K68" s="18"/>
      <c r="L68" s="23" t="s">
        <v>166</v>
      </c>
      <c r="M68" s="18"/>
    </row>
    <row r="69" spans="1:13" ht="21.75" customHeight="1" thickBot="1" x14ac:dyDescent="0.35">
      <c r="A69" s="1">
        <v>45357</v>
      </c>
      <c r="B69" s="13">
        <f t="shared" si="2"/>
        <v>45357</v>
      </c>
      <c r="C69" s="19" t="s">
        <v>126</v>
      </c>
      <c r="D69" s="17" t="s">
        <v>127</v>
      </c>
      <c r="E69" s="2" t="s">
        <v>27</v>
      </c>
      <c r="F69" s="21">
        <v>31500</v>
      </c>
      <c r="G69" s="22"/>
      <c r="H69" s="3">
        <f t="shared" si="0"/>
        <v>31500</v>
      </c>
      <c r="I69" s="20"/>
      <c r="J69" s="18">
        <f t="shared" si="1"/>
        <v>31500</v>
      </c>
      <c r="K69" s="18"/>
      <c r="L69" s="23" t="s">
        <v>166</v>
      </c>
      <c r="M69" s="18"/>
    </row>
    <row r="70" spans="1:13" ht="21.75" customHeight="1" thickBot="1" x14ac:dyDescent="0.35">
      <c r="A70" s="1">
        <v>45357</v>
      </c>
      <c r="B70" s="13">
        <f t="shared" si="2"/>
        <v>45357</v>
      </c>
      <c r="C70" s="19" t="s">
        <v>102</v>
      </c>
      <c r="D70" s="17" t="s">
        <v>33</v>
      </c>
      <c r="E70" s="2" t="s">
        <v>26</v>
      </c>
      <c r="F70" s="21">
        <v>14029.5</v>
      </c>
      <c r="G70" s="22"/>
      <c r="H70" s="3">
        <f t="shared" si="0"/>
        <v>14029.5</v>
      </c>
      <c r="I70" s="20"/>
      <c r="J70" s="18">
        <f t="shared" si="1"/>
        <v>14029.5</v>
      </c>
      <c r="K70" s="18"/>
      <c r="L70" s="23" t="s">
        <v>166</v>
      </c>
      <c r="M70" s="18"/>
    </row>
    <row r="71" spans="1:13" ht="21.75" customHeight="1" thickBot="1" x14ac:dyDescent="0.35">
      <c r="A71" s="1">
        <v>45358</v>
      </c>
      <c r="B71" s="13">
        <f t="shared" si="2"/>
        <v>45358</v>
      </c>
      <c r="C71" s="19" t="s">
        <v>67</v>
      </c>
      <c r="D71" s="17" t="s">
        <v>128</v>
      </c>
      <c r="E71" s="2" t="s">
        <v>26</v>
      </c>
      <c r="F71" s="21">
        <v>27376</v>
      </c>
      <c r="G71" s="22"/>
      <c r="H71" s="3">
        <f t="shared" si="0"/>
        <v>27376</v>
      </c>
      <c r="I71" s="20"/>
      <c r="J71" s="18">
        <f t="shared" si="1"/>
        <v>27376</v>
      </c>
      <c r="K71" s="18"/>
      <c r="L71" s="23" t="s">
        <v>166</v>
      </c>
      <c r="M71" s="18"/>
    </row>
    <row r="72" spans="1:13" ht="21.75" customHeight="1" thickBot="1" x14ac:dyDescent="0.35">
      <c r="A72" s="1">
        <v>45358</v>
      </c>
      <c r="B72" s="13">
        <f t="shared" si="2"/>
        <v>45358</v>
      </c>
      <c r="C72" s="19" t="s">
        <v>103</v>
      </c>
      <c r="D72" s="17" t="s">
        <v>29</v>
      </c>
      <c r="E72" s="2" t="s">
        <v>26</v>
      </c>
      <c r="F72" s="21">
        <v>13153.08</v>
      </c>
      <c r="G72" s="22"/>
      <c r="H72" s="3">
        <f t="shared" si="0"/>
        <v>13153.08</v>
      </c>
      <c r="I72" s="20"/>
      <c r="J72" s="18">
        <f t="shared" si="1"/>
        <v>13153.08</v>
      </c>
      <c r="K72" s="18"/>
      <c r="L72" s="23" t="s">
        <v>166</v>
      </c>
      <c r="M72" s="18"/>
    </row>
    <row r="73" spans="1:13" ht="21.75" customHeight="1" thickBot="1" x14ac:dyDescent="0.35">
      <c r="A73" s="1">
        <v>45358</v>
      </c>
      <c r="B73" s="13">
        <f t="shared" si="2"/>
        <v>45358</v>
      </c>
      <c r="C73" s="19" t="s">
        <v>104</v>
      </c>
      <c r="D73" s="17" t="s">
        <v>33</v>
      </c>
      <c r="E73" s="2" t="s">
        <v>26</v>
      </c>
      <c r="F73" s="21">
        <v>1319.94</v>
      </c>
      <c r="G73" s="22"/>
      <c r="H73" s="3">
        <f t="shared" si="0"/>
        <v>1319.94</v>
      </c>
      <c r="I73" s="20"/>
      <c r="J73" s="18">
        <f t="shared" si="1"/>
        <v>1319.94</v>
      </c>
      <c r="K73" s="18"/>
      <c r="L73" s="23" t="s">
        <v>166</v>
      </c>
      <c r="M73" s="18"/>
    </row>
    <row r="74" spans="1:13" ht="21.75" customHeight="1" thickBot="1" x14ac:dyDescent="0.35">
      <c r="A74" s="1">
        <v>45358</v>
      </c>
      <c r="B74" s="13">
        <f t="shared" si="2"/>
        <v>45358</v>
      </c>
      <c r="C74" s="19" t="s">
        <v>105</v>
      </c>
      <c r="D74" s="17" t="s">
        <v>33</v>
      </c>
      <c r="E74" s="2" t="s">
        <v>26</v>
      </c>
      <c r="F74" s="21">
        <v>3199.94</v>
      </c>
      <c r="G74" s="22"/>
      <c r="H74" s="3">
        <f t="shared" si="0"/>
        <v>3199.94</v>
      </c>
      <c r="I74" s="20"/>
      <c r="J74" s="18">
        <f t="shared" si="1"/>
        <v>3199.94</v>
      </c>
      <c r="K74" s="18"/>
      <c r="L74" s="23" t="s">
        <v>166</v>
      </c>
      <c r="M74" s="18"/>
    </row>
    <row r="75" spans="1:13" ht="21.75" customHeight="1" thickBot="1" x14ac:dyDescent="0.35">
      <c r="A75" s="1">
        <v>45358</v>
      </c>
      <c r="B75" s="13">
        <f t="shared" si="2"/>
        <v>45358</v>
      </c>
      <c r="C75" s="19" t="s">
        <v>106</v>
      </c>
      <c r="D75" s="17" t="s">
        <v>33</v>
      </c>
      <c r="E75" s="2" t="s">
        <v>26</v>
      </c>
      <c r="F75" s="21">
        <v>1394.95</v>
      </c>
      <c r="G75" s="22"/>
      <c r="H75" s="3">
        <f t="shared" si="0"/>
        <v>1394.95</v>
      </c>
      <c r="I75" s="20"/>
      <c r="J75" s="18">
        <f t="shared" si="1"/>
        <v>1394.95</v>
      </c>
      <c r="K75" s="18"/>
      <c r="L75" s="23" t="s">
        <v>166</v>
      </c>
      <c r="M75" s="18"/>
    </row>
    <row r="76" spans="1:13" ht="21.75" customHeight="1" thickBot="1" x14ac:dyDescent="0.35">
      <c r="A76" s="1">
        <v>45358</v>
      </c>
      <c r="B76" s="13">
        <f t="shared" si="2"/>
        <v>45358</v>
      </c>
      <c r="C76" s="19" t="s">
        <v>107</v>
      </c>
      <c r="D76" s="17" t="s">
        <v>33</v>
      </c>
      <c r="E76" s="2" t="s">
        <v>26</v>
      </c>
      <c r="F76" s="21">
        <v>1281.48</v>
      </c>
      <c r="G76" s="22"/>
      <c r="H76" s="3">
        <f t="shared" si="0"/>
        <v>1281.48</v>
      </c>
      <c r="I76" s="20"/>
      <c r="J76" s="18">
        <f t="shared" si="1"/>
        <v>1281.48</v>
      </c>
      <c r="K76" s="18"/>
      <c r="L76" s="23" t="s">
        <v>166</v>
      </c>
      <c r="M76" s="18"/>
    </row>
    <row r="77" spans="1:13" ht="21.75" customHeight="1" thickBot="1" x14ac:dyDescent="0.35">
      <c r="A77" s="1">
        <v>45358</v>
      </c>
      <c r="B77" s="13">
        <f t="shared" si="2"/>
        <v>45358</v>
      </c>
      <c r="C77" s="19" t="s">
        <v>108</v>
      </c>
      <c r="D77" s="17" t="s">
        <v>33</v>
      </c>
      <c r="E77" s="2" t="s">
        <v>26</v>
      </c>
      <c r="F77" s="21">
        <v>2149.9</v>
      </c>
      <c r="G77" s="22"/>
      <c r="H77" s="3">
        <f t="shared" si="0"/>
        <v>2149.9</v>
      </c>
      <c r="I77" s="20"/>
      <c r="J77" s="18">
        <f t="shared" si="1"/>
        <v>2149.9</v>
      </c>
      <c r="K77" s="18"/>
      <c r="L77" s="23" t="s">
        <v>166</v>
      </c>
      <c r="M77" s="18"/>
    </row>
    <row r="78" spans="1:13" ht="21.75" customHeight="1" thickBot="1" x14ac:dyDescent="0.35">
      <c r="A78" s="1">
        <v>45358</v>
      </c>
      <c r="B78" s="13">
        <f t="shared" si="2"/>
        <v>45358</v>
      </c>
      <c r="C78" s="19" t="s">
        <v>109</v>
      </c>
      <c r="D78" s="17" t="s">
        <v>110</v>
      </c>
      <c r="E78" s="2" t="s">
        <v>27</v>
      </c>
      <c r="F78" s="21">
        <v>17676.7</v>
      </c>
      <c r="G78" s="22"/>
      <c r="H78" s="3">
        <f t="shared" si="0"/>
        <v>17676.7</v>
      </c>
      <c r="I78" s="20"/>
      <c r="J78" s="18">
        <f t="shared" si="1"/>
        <v>17676.7</v>
      </c>
      <c r="K78" s="18"/>
      <c r="L78" s="23" t="s">
        <v>166</v>
      </c>
      <c r="M78" s="18"/>
    </row>
    <row r="79" spans="1:13" ht="21.75" customHeight="1" thickBot="1" x14ac:dyDescent="0.35">
      <c r="A79" s="1">
        <v>45358</v>
      </c>
      <c r="B79" s="13">
        <f t="shared" si="2"/>
        <v>45358</v>
      </c>
      <c r="C79" s="19" t="s">
        <v>111</v>
      </c>
      <c r="D79" s="17" t="s">
        <v>33</v>
      </c>
      <c r="E79" s="2" t="s">
        <v>26</v>
      </c>
      <c r="F79" s="21">
        <v>1964.93</v>
      </c>
      <c r="G79" s="22"/>
      <c r="H79" s="3">
        <f t="shared" si="0"/>
        <v>1964.93</v>
      </c>
      <c r="I79" s="20"/>
      <c r="J79" s="18">
        <f t="shared" si="1"/>
        <v>1964.93</v>
      </c>
      <c r="K79" s="18"/>
      <c r="L79" s="23" t="s">
        <v>166</v>
      </c>
      <c r="M79" s="18"/>
    </row>
    <row r="80" spans="1:13" ht="21.75" customHeight="1" thickBot="1" x14ac:dyDescent="0.35">
      <c r="A80" s="1">
        <v>45359</v>
      </c>
      <c r="B80" s="13">
        <f t="shared" si="2"/>
        <v>45359</v>
      </c>
      <c r="C80" s="19" t="s">
        <v>112</v>
      </c>
      <c r="D80" s="17" t="s">
        <v>29</v>
      </c>
      <c r="E80" s="2" t="s">
        <v>26</v>
      </c>
      <c r="F80" s="21">
        <v>59033.919999999998</v>
      </c>
      <c r="G80" s="22"/>
      <c r="H80" s="3">
        <f t="shared" ref="H80:H125" si="3">+F80</f>
        <v>59033.919999999998</v>
      </c>
      <c r="I80" s="20"/>
      <c r="J80" s="18">
        <f t="shared" ref="J80:J125" si="4">+H80</f>
        <v>59033.919999999998</v>
      </c>
      <c r="K80" s="18"/>
      <c r="L80" s="23" t="s">
        <v>166</v>
      </c>
      <c r="M80" s="18"/>
    </row>
    <row r="81" spans="1:13" ht="21.75" customHeight="1" thickBot="1" x14ac:dyDescent="0.35">
      <c r="A81" s="1">
        <v>45359</v>
      </c>
      <c r="B81" s="13">
        <f t="shared" si="2"/>
        <v>45359</v>
      </c>
      <c r="C81" s="19" t="s">
        <v>113</v>
      </c>
      <c r="D81" s="17" t="s">
        <v>42</v>
      </c>
      <c r="E81" s="2" t="s">
        <v>26</v>
      </c>
      <c r="F81" s="21">
        <v>5669.8</v>
      </c>
      <c r="G81" s="22"/>
      <c r="H81" s="3">
        <f t="shared" si="3"/>
        <v>5669.8</v>
      </c>
      <c r="I81" s="20"/>
      <c r="J81" s="18">
        <f t="shared" si="4"/>
        <v>5669.8</v>
      </c>
      <c r="K81" s="18"/>
      <c r="L81" s="23" t="s">
        <v>166</v>
      </c>
      <c r="M81" s="18"/>
    </row>
    <row r="82" spans="1:13" ht="21.75" customHeight="1" thickBot="1" x14ac:dyDescent="0.35">
      <c r="A82" s="1">
        <v>45359</v>
      </c>
      <c r="B82" s="13">
        <f t="shared" si="2"/>
        <v>45359</v>
      </c>
      <c r="C82" s="19" t="s">
        <v>114</v>
      </c>
      <c r="D82" s="17" t="s">
        <v>87</v>
      </c>
      <c r="E82" s="2" t="s">
        <v>26</v>
      </c>
      <c r="F82" s="21">
        <v>32613.3</v>
      </c>
      <c r="G82" s="22"/>
      <c r="H82" s="3">
        <f t="shared" si="3"/>
        <v>32613.3</v>
      </c>
      <c r="I82" s="20"/>
      <c r="J82" s="18">
        <f t="shared" si="4"/>
        <v>32613.3</v>
      </c>
      <c r="K82" s="18"/>
      <c r="L82" s="23" t="s">
        <v>166</v>
      </c>
      <c r="M82" s="18"/>
    </row>
    <row r="83" spans="1:13" ht="21.75" customHeight="1" thickBot="1" x14ac:dyDescent="0.35">
      <c r="A83" s="1">
        <v>45362</v>
      </c>
      <c r="B83" s="13">
        <f t="shared" si="2"/>
        <v>45362</v>
      </c>
      <c r="C83" s="19" t="s">
        <v>115</v>
      </c>
      <c r="D83" s="17" t="s">
        <v>116</v>
      </c>
      <c r="E83" s="2" t="s">
        <v>27</v>
      </c>
      <c r="F83" s="21">
        <v>51960</v>
      </c>
      <c r="G83" s="22"/>
      <c r="H83" s="3">
        <f t="shared" si="3"/>
        <v>51960</v>
      </c>
      <c r="I83" s="20"/>
      <c r="J83" s="18">
        <f t="shared" si="4"/>
        <v>51960</v>
      </c>
      <c r="K83" s="18"/>
      <c r="L83" s="23" t="s">
        <v>166</v>
      </c>
      <c r="M83" s="18"/>
    </row>
    <row r="84" spans="1:13" ht="21.75" customHeight="1" thickBot="1" x14ac:dyDescent="0.35">
      <c r="A84" s="1">
        <v>45362</v>
      </c>
      <c r="B84" s="13">
        <f t="shared" si="2"/>
        <v>45362</v>
      </c>
      <c r="C84" s="19" t="s">
        <v>117</v>
      </c>
      <c r="D84" s="17" t="s">
        <v>116</v>
      </c>
      <c r="E84" s="2" t="s">
        <v>27</v>
      </c>
      <c r="F84" s="21">
        <v>80835</v>
      </c>
      <c r="G84" s="22"/>
      <c r="H84" s="3">
        <f t="shared" si="3"/>
        <v>80835</v>
      </c>
      <c r="I84" s="20"/>
      <c r="J84" s="18">
        <f t="shared" si="4"/>
        <v>80835</v>
      </c>
      <c r="K84" s="18"/>
      <c r="L84" s="23" t="s">
        <v>166</v>
      </c>
      <c r="M84" s="18"/>
    </row>
    <row r="85" spans="1:13" ht="21.75" customHeight="1" thickBot="1" x14ac:dyDescent="0.35">
      <c r="A85" s="1">
        <v>45362</v>
      </c>
      <c r="B85" s="13">
        <f t="shared" si="2"/>
        <v>45362</v>
      </c>
      <c r="C85" s="19" t="s">
        <v>118</v>
      </c>
      <c r="D85" s="17" t="s">
        <v>119</v>
      </c>
      <c r="E85" s="2" t="s">
        <v>26</v>
      </c>
      <c r="F85" s="21">
        <v>4288.3900000000003</v>
      </c>
      <c r="G85" s="22"/>
      <c r="H85" s="3">
        <f t="shared" si="3"/>
        <v>4288.3900000000003</v>
      </c>
      <c r="I85" s="20"/>
      <c r="J85" s="18">
        <f t="shared" si="4"/>
        <v>4288.3900000000003</v>
      </c>
      <c r="K85" s="18"/>
      <c r="L85" s="23" t="s">
        <v>166</v>
      </c>
      <c r="M85" s="18"/>
    </row>
    <row r="86" spans="1:13" ht="21.75" customHeight="1" thickBot="1" x14ac:dyDescent="0.35">
      <c r="A86" s="1">
        <v>45363</v>
      </c>
      <c r="B86" s="13">
        <f t="shared" si="2"/>
        <v>45363</v>
      </c>
      <c r="C86" s="19" t="s">
        <v>154</v>
      </c>
      <c r="D86" s="17" t="s">
        <v>155</v>
      </c>
      <c r="E86" s="2" t="s">
        <v>27</v>
      </c>
      <c r="F86" s="21">
        <v>38451.9</v>
      </c>
      <c r="G86" s="22"/>
      <c r="H86" s="3">
        <f t="shared" si="3"/>
        <v>38451.9</v>
      </c>
      <c r="I86" s="20"/>
      <c r="J86" s="18">
        <f t="shared" si="4"/>
        <v>38451.9</v>
      </c>
      <c r="K86" s="18"/>
      <c r="L86" s="23" t="s">
        <v>166</v>
      </c>
      <c r="M86" s="18"/>
    </row>
    <row r="87" spans="1:13" ht="21.75" customHeight="1" thickBot="1" x14ac:dyDescent="0.35">
      <c r="A87" s="1">
        <v>45363</v>
      </c>
      <c r="B87" s="13">
        <f t="shared" si="2"/>
        <v>45363</v>
      </c>
      <c r="C87" s="19" t="s">
        <v>120</v>
      </c>
      <c r="D87" s="17" t="s">
        <v>30</v>
      </c>
      <c r="E87" s="2" t="s">
        <v>26</v>
      </c>
      <c r="F87" s="21">
        <v>65372</v>
      </c>
      <c r="G87" s="22"/>
      <c r="H87" s="3">
        <f t="shared" si="3"/>
        <v>65372</v>
      </c>
      <c r="I87" s="20"/>
      <c r="J87" s="18">
        <f t="shared" si="4"/>
        <v>65372</v>
      </c>
      <c r="K87" s="18"/>
      <c r="L87" s="23" t="s">
        <v>166</v>
      </c>
      <c r="M87" s="18"/>
    </row>
    <row r="88" spans="1:13" ht="21.75" customHeight="1" thickBot="1" x14ac:dyDescent="0.35">
      <c r="A88" s="1">
        <v>45363</v>
      </c>
      <c r="B88" s="13">
        <f t="shared" si="2"/>
        <v>45363</v>
      </c>
      <c r="C88" s="19" t="s">
        <v>121</v>
      </c>
      <c r="D88" s="17" t="s">
        <v>35</v>
      </c>
      <c r="E88" s="2" t="s">
        <v>26</v>
      </c>
      <c r="F88" s="21">
        <v>10135.33</v>
      </c>
      <c r="G88" s="22"/>
      <c r="H88" s="3">
        <f t="shared" si="3"/>
        <v>10135.33</v>
      </c>
      <c r="I88" s="20"/>
      <c r="J88" s="18">
        <f t="shared" si="4"/>
        <v>10135.33</v>
      </c>
      <c r="K88" s="18"/>
      <c r="L88" s="23" t="s">
        <v>166</v>
      </c>
      <c r="M88" s="18"/>
    </row>
    <row r="89" spans="1:13" ht="21.75" customHeight="1" thickBot="1" x14ac:dyDescent="0.35">
      <c r="A89" s="1">
        <v>45364</v>
      </c>
      <c r="B89" s="13">
        <f t="shared" si="2"/>
        <v>45364</v>
      </c>
      <c r="C89" s="19" t="s">
        <v>129</v>
      </c>
      <c r="D89" s="17" t="s">
        <v>33</v>
      </c>
      <c r="E89" s="2" t="s">
        <v>26</v>
      </c>
      <c r="F89" s="21">
        <v>2264.92</v>
      </c>
      <c r="G89" s="22"/>
      <c r="H89" s="3">
        <f t="shared" si="3"/>
        <v>2264.92</v>
      </c>
      <c r="I89" s="20"/>
      <c r="J89" s="18">
        <f t="shared" si="4"/>
        <v>2264.92</v>
      </c>
      <c r="K89" s="18"/>
      <c r="L89" s="23" t="s">
        <v>166</v>
      </c>
      <c r="M89" s="18"/>
    </row>
    <row r="90" spans="1:13" ht="21.75" customHeight="1" thickBot="1" x14ac:dyDescent="0.35">
      <c r="A90" s="1">
        <v>45364</v>
      </c>
      <c r="B90" s="13">
        <f t="shared" si="2"/>
        <v>45364</v>
      </c>
      <c r="C90" s="19" t="s">
        <v>130</v>
      </c>
      <c r="D90" s="17" t="s">
        <v>33</v>
      </c>
      <c r="E90" s="2" t="s">
        <v>26</v>
      </c>
      <c r="F90" s="21">
        <v>17166.37</v>
      </c>
      <c r="G90" s="22"/>
      <c r="H90" s="3">
        <f t="shared" si="3"/>
        <v>17166.37</v>
      </c>
      <c r="I90" s="20"/>
      <c r="J90" s="18">
        <f t="shared" si="4"/>
        <v>17166.37</v>
      </c>
      <c r="K90" s="18"/>
      <c r="L90" s="23" t="s">
        <v>166</v>
      </c>
      <c r="M90" s="18"/>
    </row>
    <row r="91" spans="1:13" ht="21.75" customHeight="1" thickBot="1" x14ac:dyDescent="0.35">
      <c r="A91" s="1">
        <v>45364</v>
      </c>
      <c r="B91" s="13">
        <f t="shared" si="2"/>
        <v>45364</v>
      </c>
      <c r="C91" s="19" t="s">
        <v>131</v>
      </c>
      <c r="D91" s="17" t="s">
        <v>33</v>
      </c>
      <c r="E91" s="2" t="s">
        <v>26</v>
      </c>
      <c r="F91" s="21">
        <v>16315.6</v>
      </c>
      <c r="G91" s="22"/>
      <c r="H91" s="3">
        <f t="shared" si="3"/>
        <v>16315.6</v>
      </c>
      <c r="I91" s="20"/>
      <c r="J91" s="18">
        <f t="shared" si="4"/>
        <v>16315.6</v>
      </c>
      <c r="K91" s="18"/>
      <c r="L91" s="23" t="s">
        <v>166</v>
      </c>
      <c r="M91" s="18"/>
    </row>
    <row r="92" spans="1:13" ht="21.75" customHeight="1" thickBot="1" x14ac:dyDescent="0.35">
      <c r="A92" s="1">
        <v>45364</v>
      </c>
      <c r="B92" s="13">
        <f t="shared" si="2"/>
        <v>45364</v>
      </c>
      <c r="C92" s="19" t="s">
        <v>132</v>
      </c>
      <c r="D92" s="17" t="s">
        <v>33</v>
      </c>
      <c r="E92" s="2" t="s">
        <v>26</v>
      </c>
      <c r="F92" s="21">
        <v>21315.55</v>
      </c>
      <c r="G92" s="22"/>
      <c r="H92" s="3">
        <f t="shared" si="3"/>
        <v>21315.55</v>
      </c>
      <c r="I92" s="20"/>
      <c r="J92" s="18">
        <f t="shared" si="4"/>
        <v>21315.55</v>
      </c>
      <c r="K92" s="18"/>
      <c r="L92" s="23" t="s">
        <v>166</v>
      </c>
      <c r="M92" s="18"/>
    </row>
    <row r="93" spans="1:13" ht="21.75" customHeight="1" thickBot="1" x14ac:dyDescent="0.35">
      <c r="A93" s="1">
        <v>45364</v>
      </c>
      <c r="B93" s="13">
        <f t="shared" si="2"/>
        <v>45364</v>
      </c>
      <c r="C93" s="19" t="s">
        <v>133</v>
      </c>
      <c r="D93" s="17" t="s">
        <v>33</v>
      </c>
      <c r="E93" s="2" t="s">
        <v>26</v>
      </c>
      <c r="F93" s="21">
        <v>57202.63</v>
      </c>
      <c r="G93" s="22"/>
      <c r="H93" s="3">
        <f t="shared" si="3"/>
        <v>57202.63</v>
      </c>
      <c r="I93" s="20"/>
      <c r="J93" s="18">
        <f t="shared" si="4"/>
        <v>57202.63</v>
      </c>
      <c r="K93" s="18"/>
      <c r="L93" s="23" t="s">
        <v>166</v>
      </c>
      <c r="M93" s="18"/>
    </row>
    <row r="94" spans="1:13" ht="21.75" customHeight="1" thickBot="1" x14ac:dyDescent="0.35">
      <c r="A94" s="1">
        <v>45364</v>
      </c>
      <c r="B94" s="13">
        <f t="shared" si="2"/>
        <v>45364</v>
      </c>
      <c r="C94" s="19" t="s">
        <v>134</v>
      </c>
      <c r="D94" s="17" t="s">
        <v>40</v>
      </c>
      <c r="E94" s="2" t="s">
        <v>27</v>
      </c>
      <c r="F94" s="21">
        <v>11316</v>
      </c>
      <c r="G94" s="22"/>
      <c r="H94" s="3">
        <f t="shared" si="3"/>
        <v>11316</v>
      </c>
      <c r="I94" s="20"/>
      <c r="J94" s="18">
        <f t="shared" si="4"/>
        <v>11316</v>
      </c>
      <c r="K94" s="18"/>
      <c r="L94" s="23" t="s">
        <v>166</v>
      </c>
      <c r="M94" s="18"/>
    </row>
    <row r="95" spans="1:13" ht="21.75" customHeight="1" thickBot="1" x14ac:dyDescent="0.35">
      <c r="A95" s="1">
        <v>45364</v>
      </c>
      <c r="B95" s="13">
        <f t="shared" si="2"/>
        <v>45364</v>
      </c>
      <c r="C95" s="19" t="s">
        <v>135</v>
      </c>
      <c r="D95" s="17" t="s">
        <v>33</v>
      </c>
      <c r="E95" s="2" t="s">
        <v>26</v>
      </c>
      <c r="F95" s="21">
        <v>29620.28</v>
      </c>
      <c r="G95" s="22"/>
      <c r="H95" s="3">
        <f t="shared" si="3"/>
        <v>29620.28</v>
      </c>
      <c r="I95" s="20"/>
      <c r="J95" s="18">
        <f t="shared" si="4"/>
        <v>29620.28</v>
      </c>
      <c r="K95" s="18"/>
      <c r="L95" s="23" t="s">
        <v>166</v>
      </c>
      <c r="M95" s="18"/>
    </row>
    <row r="96" spans="1:13" ht="21.75" customHeight="1" thickBot="1" x14ac:dyDescent="0.35">
      <c r="A96" s="1">
        <v>45364</v>
      </c>
      <c r="B96" s="13">
        <f t="shared" si="2"/>
        <v>45364</v>
      </c>
      <c r="C96" s="19" t="s">
        <v>136</v>
      </c>
      <c r="D96" s="17" t="s">
        <v>33</v>
      </c>
      <c r="E96" s="2" t="s">
        <v>26</v>
      </c>
      <c r="F96" s="21">
        <v>15414.72</v>
      </c>
      <c r="G96" s="22"/>
      <c r="H96" s="3">
        <f t="shared" si="3"/>
        <v>15414.72</v>
      </c>
      <c r="I96" s="20"/>
      <c r="J96" s="18">
        <f t="shared" si="4"/>
        <v>15414.72</v>
      </c>
      <c r="K96" s="18"/>
      <c r="L96" s="23" t="s">
        <v>166</v>
      </c>
      <c r="M96" s="18"/>
    </row>
    <row r="97" spans="1:13" ht="21.75" customHeight="1" thickBot="1" x14ac:dyDescent="0.35">
      <c r="A97" s="1">
        <v>45364</v>
      </c>
      <c r="B97" s="13">
        <f t="shared" si="2"/>
        <v>45364</v>
      </c>
      <c r="C97" s="19" t="s">
        <v>137</v>
      </c>
      <c r="D97" s="17" t="s">
        <v>138</v>
      </c>
      <c r="E97" s="2" t="s">
        <v>139</v>
      </c>
      <c r="F97" s="21">
        <v>7539</v>
      </c>
      <c r="G97" s="22"/>
      <c r="H97" s="3">
        <f t="shared" si="3"/>
        <v>7539</v>
      </c>
      <c r="I97" s="20"/>
      <c r="J97" s="18">
        <f t="shared" si="4"/>
        <v>7539</v>
      </c>
      <c r="K97" s="18"/>
      <c r="L97" s="23" t="s">
        <v>166</v>
      </c>
      <c r="M97" s="18"/>
    </row>
    <row r="98" spans="1:13" ht="21.75" customHeight="1" thickBot="1" x14ac:dyDescent="0.35">
      <c r="A98" s="1">
        <v>45365</v>
      </c>
      <c r="B98" s="13">
        <f t="shared" si="2"/>
        <v>45365</v>
      </c>
      <c r="C98" s="19" t="s">
        <v>140</v>
      </c>
      <c r="D98" s="17" t="s">
        <v>33</v>
      </c>
      <c r="E98" s="2" t="s">
        <v>26</v>
      </c>
      <c r="F98" s="21">
        <v>3419.9</v>
      </c>
      <c r="G98" s="22"/>
      <c r="H98" s="3">
        <f t="shared" si="3"/>
        <v>3419.9</v>
      </c>
      <c r="I98" s="20"/>
      <c r="J98" s="18">
        <f t="shared" si="4"/>
        <v>3419.9</v>
      </c>
      <c r="K98" s="18"/>
      <c r="L98" s="23" t="s">
        <v>166</v>
      </c>
      <c r="M98" s="18"/>
    </row>
    <row r="99" spans="1:13" ht="21.75" customHeight="1" thickBot="1" x14ac:dyDescent="0.35">
      <c r="A99" s="1">
        <v>45365</v>
      </c>
      <c r="B99" s="13">
        <f t="shared" si="2"/>
        <v>45365</v>
      </c>
      <c r="C99" s="19" t="s">
        <v>141</v>
      </c>
      <c r="D99" s="17" t="s">
        <v>33</v>
      </c>
      <c r="E99" s="2" t="s">
        <v>26</v>
      </c>
      <c r="F99" s="21">
        <v>6799.8</v>
      </c>
      <c r="G99" s="22"/>
      <c r="H99" s="3">
        <f t="shared" si="3"/>
        <v>6799.8</v>
      </c>
      <c r="I99" s="20"/>
      <c r="J99" s="18">
        <f t="shared" si="4"/>
        <v>6799.8</v>
      </c>
      <c r="K99" s="18"/>
      <c r="L99" s="23" t="s">
        <v>166</v>
      </c>
      <c r="M99" s="18"/>
    </row>
    <row r="100" spans="1:13" ht="21.75" customHeight="1" thickBot="1" x14ac:dyDescent="0.35">
      <c r="A100" s="1">
        <v>45365</v>
      </c>
      <c r="B100" s="13">
        <f t="shared" si="2"/>
        <v>45365</v>
      </c>
      <c r="C100" s="19" t="s">
        <v>142</v>
      </c>
      <c r="D100" s="17" t="s">
        <v>33</v>
      </c>
      <c r="E100" s="2" t="s">
        <v>26</v>
      </c>
      <c r="F100" s="21">
        <v>4124.8500000000004</v>
      </c>
      <c r="G100" s="22"/>
      <c r="H100" s="3">
        <f t="shared" si="3"/>
        <v>4124.8500000000004</v>
      </c>
      <c r="I100" s="20"/>
      <c r="J100" s="18">
        <f t="shared" si="4"/>
        <v>4124.8500000000004</v>
      </c>
      <c r="K100" s="18"/>
      <c r="L100" s="23" t="s">
        <v>166</v>
      </c>
      <c r="M100" s="18"/>
    </row>
    <row r="101" spans="1:13" ht="21.75" customHeight="1" thickBot="1" x14ac:dyDescent="0.35">
      <c r="A101" s="1">
        <v>45365</v>
      </c>
      <c r="B101" s="13">
        <f t="shared" si="2"/>
        <v>45365</v>
      </c>
      <c r="C101" s="19" t="s">
        <v>143</v>
      </c>
      <c r="D101" s="17" t="s">
        <v>33</v>
      </c>
      <c r="E101" s="2" t="s">
        <v>26</v>
      </c>
      <c r="F101" s="21">
        <v>1374.95</v>
      </c>
      <c r="G101" s="22"/>
      <c r="H101" s="3">
        <f t="shared" si="3"/>
        <v>1374.95</v>
      </c>
      <c r="I101" s="20"/>
      <c r="J101" s="18">
        <f t="shared" si="4"/>
        <v>1374.95</v>
      </c>
      <c r="K101" s="18"/>
      <c r="L101" s="23" t="s">
        <v>166</v>
      </c>
      <c r="M101" s="18"/>
    </row>
    <row r="102" spans="1:13" ht="21.75" customHeight="1" thickBot="1" x14ac:dyDescent="0.35">
      <c r="A102" s="1">
        <v>45365</v>
      </c>
      <c r="B102" s="13">
        <f t="shared" si="2"/>
        <v>45365</v>
      </c>
      <c r="C102" s="19" t="s">
        <v>144</v>
      </c>
      <c r="D102" s="17" t="s">
        <v>33</v>
      </c>
      <c r="E102" s="2" t="s">
        <v>26</v>
      </c>
      <c r="F102" s="21">
        <v>3584.89</v>
      </c>
      <c r="G102" s="22"/>
      <c r="H102" s="3">
        <f t="shared" si="3"/>
        <v>3584.89</v>
      </c>
      <c r="I102" s="20"/>
      <c r="J102" s="18">
        <f t="shared" si="4"/>
        <v>3584.89</v>
      </c>
      <c r="K102" s="18"/>
      <c r="L102" s="23" t="s">
        <v>166</v>
      </c>
      <c r="M102" s="18"/>
    </row>
    <row r="103" spans="1:13" ht="21.75" customHeight="1" thickBot="1" x14ac:dyDescent="0.35">
      <c r="A103" s="1">
        <v>45365</v>
      </c>
      <c r="B103" s="13">
        <f t="shared" si="2"/>
        <v>45365</v>
      </c>
      <c r="C103" s="19" t="s">
        <v>145</v>
      </c>
      <c r="D103" s="17" t="s">
        <v>33</v>
      </c>
      <c r="E103" s="2" t="s">
        <v>26</v>
      </c>
      <c r="F103" s="21">
        <v>2954.93</v>
      </c>
      <c r="G103" s="22"/>
      <c r="H103" s="3">
        <f t="shared" si="3"/>
        <v>2954.93</v>
      </c>
      <c r="I103" s="20"/>
      <c r="J103" s="18">
        <f t="shared" si="4"/>
        <v>2954.93</v>
      </c>
      <c r="K103" s="18"/>
      <c r="L103" s="23" t="s">
        <v>166</v>
      </c>
      <c r="M103" s="18"/>
    </row>
    <row r="104" spans="1:13" ht="21.75" customHeight="1" thickBot="1" x14ac:dyDescent="0.35">
      <c r="A104" s="1">
        <v>45366</v>
      </c>
      <c r="B104" s="13">
        <f t="shared" si="2"/>
        <v>45366</v>
      </c>
      <c r="C104" s="19" t="s">
        <v>156</v>
      </c>
      <c r="D104" s="17" t="s">
        <v>155</v>
      </c>
      <c r="E104" s="2" t="s">
        <v>27</v>
      </c>
      <c r="F104" s="21">
        <v>42496.71</v>
      </c>
      <c r="G104" s="22"/>
      <c r="H104" s="3">
        <f t="shared" si="3"/>
        <v>42496.71</v>
      </c>
      <c r="I104" s="20"/>
      <c r="J104" s="18">
        <f t="shared" si="4"/>
        <v>42496.71</v>
      </c>
      <c r="K104" s="18"/>
      <c r="L104" s="23" t="s">
        <v>166</v>
      </c>
      <c r="M104" s="18"/>
    </row>
    <row r="105" spans="1:13" ht="21.75" customHeight="1" thickBot="1" x14ac:dyDescent="0.35">
      <c r="A105" s="1">
        <v>45366</v>
      </c>
      <c r="B105" s="13">
        <f t="shared" si="2"/>
        <v>45366</v>
      </c>
      <c r="C105" s="19" t="s">
        <v>146</v>
      </c>
      <c r="D105" s="17" t="s">
        <v>30</v>
      </c>
      <c r="E105" s="2" t="s">
        <v>26</v>
      </c>
      <c r="F105" s="21">
        <v>1755.07</v>
      </c>
      <c r="G105" s="22"/>
      <c r="H105" s="3">
        <f t="shared" si="3"/>
        <v>1755.07</v>
      </c>
      <c r="I105" s="20"/>
      <c r="J105" s="18">
        <f t="shared" si="4"/>
        <v>1755.07</v>
      </c>
      <c r="K105" s="18"/>
      <c r="L105" s="23" t="s">
        <v>166</v>
      </c>
      <c r="M105" s="18"/>
    </row>
    <row r="106" spans="1:13" ht="21.75" customHeight="1" thickBot="1" x14ac:dyDescent="0.35">
      <c r="A106" s="1">
        <v>45369</v>
      </c>
      <c r="B106" s="13">
        <f t="shared" si="2"/>
        <v>45369</v>
      </c>
      <c r="C106" s="19" t="s">
        <v>147</v>
      </c>
      <c r="D106" s="17" t="s">
        <v>87</v>
      </c>
      <c r="E106" s="2" t="s">
        <v>26</v>
      </c>
      <c r="F106" s="21">
        <v>40300</v>
      </c>
      <c r="G106" s="22"/>
      <c r="H106" s="3">
        <f t="shared" si="3"/>
        <v>40300</v>
      </c>
      <c r="I106" s="20"/>
      <c r="J106" s="18">
        <f t="shared" si="4"/>
        <v>40300</v>
      </c>
      <c r="K106" s="18"/>
      <c r="L106" s="23" t="s">
        <v>166</v>
      </c>
      <c r="M106" s="18"/>
    </row>
    <row r="107" spans="1:13" ht="21.75" customHeight="1" thickBot="1" x14ac:dyDescent="0.35">
      <c r="A107" s="1">
        <v>45369</v>
      </c>
      <c r="B107" s="13">
        <f t="shared" si="2"/>
        <v>45369</v>
      </c>
      <c r="C107" s="19" t="s">
        <v>157</v>
      </c>
      <c r="D107" s="17" t="s">
        <v>128</v>
      </c>
      <c r="E107" s="2" t="s">
        <v>27</v>
      </c>
      <c r="F107" s="21">
        <v>231280</v>
      </c>
      <c r="G107" s="22"/>
      <c r="H107" s="3">
        <f t="shared" si="3"/>
        <v>231280</v>
      </c>
      <c r="I107" s="20"/>
      <c r="J107" s="18">
        <f t="shared" si="4"/>
        <v>231280</v>
      </c>
      <c r="K107" s="18"/>
      <c r="L107" s="23" t="s">
        <v>166</v>
      </c>
      <c r="M107" s="18"/>
    </row>
    <row r="108" spans="1:13" ht="21.75" customHeight="1" thickBot="1" x14ac:dyDescent="0.35">
      <c r="A108" s="1">
        <v>45369</v>
      </c>
      <c r="B108" s="13">
        <f t="shared" si="2"/>
        <v>45369</v>
      </c>
      <c r="C108" s="19" t="s">
        <v>148</v>
      </c>
      <c r="D108" s="17" t="s">
        <v>33</v>
      </c>
      <c r="E108" s="2" t="s">
        <v>26</v>
      </c>
      <c r="F108" s="21">
        <v>1444.94</v>
      </c>
      <c r="G108" s="22"/>
      <c r="H108" s="3">
        <f t="shared" si="3"/>
        <v>1444.94</v>
      </c>
      <c r="I108" s="20"/>
      <c r="J108" s="18">
        <f t="shared" si="4"/>
        <v>1444.94</v>
      </c>
      <c r="K108" s="18"/>
      <c r="L108" s="23" t="s">
        <v>166</v>
      </c>
      <c r="M108" s="18"/>
    </row>
    <row r="109" spans="1:13" ht="21.75" customHeight="1" thickBot="1" x14ac:dyDescent="0.35">
      <c r="A109" s="1">
        <v>45369</v>
      </c>
      <c r="B109" s="13">
        <f t="shared" si="2"/>
        <v>45369</v>
      </c>
      <c r="C109" s="19" t="s">
        <v>158</v>
      </c>
      <c r="D109" s="17" t="s">
        <v>33</v>
      </c>
      <c r="E109" s="2" t="s">
        <v>26</v>
      </c>
      <c r="F109" s="21">
        <v>7749.5</v>
      </c>
      <c r="G109" s="22"/>
      <c r="H109" s="3">
        <f t="shared" si="3"/>
        <v>7749.5</v>
      </c>
      <c r="I109" s="20"/>
      <c r="J109" s="18">
        <f t="shared" si="4"/>
        <v>7749.5</v>
      </c>
      <c r="K109" s="18"/>
      <c r="L109" s="23" t="s">
        <v>166</v>
      </c>
      <c r="M109" s="18"/>
    </row>
    <row r="110" spans="1:13" ht="21.75" customHeight="1" thickBot="1" x14ac:dyDescent="0.35">
      <c r="A110" s="1">
        <v>45369</v>
      </c>
      <c r="B110" s="13">
        <f t="shared" si="2"/>
        <v>45369</v>
      </c>
      <c r="C110" s="19" t="s">
        <v>149</v>
      </c>
      <c r="D110" s="17" t="s">
        <v>33</v>
      </c>
      <c r="E110" s="2" t="s">
        <v>26</v>
      </c>
      <c r="F110" s="21">
        <v>3274.87</v>
      </c>
      <c r="G110" s="22"/>
      <c r="H110" s="3">
        <f t="shared" si="3"/>
        <v>3274.87</v>
      </c>
      <c r="I110" s="20"/>
      <c r="J110" s="18">
        <f t="shared" si="4"/>
        <v>3274.87</v>
      </c>
      <c r="K110" s="18"/>
      <c r="L110" s="23" t="s">
        <v>166</v>
      </c>
      <c r="M110" s="18"/>
    </row>
    <row r="111" spans="1:13" ht="21.75" customHeight="1" thickBot="1" x14ac:dyDescent="0.35">
      <c r="A111" s="1">
        <v>45369</v>
      </c>
      <c r="B111" s="13">
        <f t="shared" si="2"/>
        <v>45369</v>
      </c>
      <c r="C111" s="19" t="s">
        <v>150</v>
      </c>
      <c r="D111" s="17" t="s">
        <v>33</v>
      </c>
      <c r="E111" s="2" t="s">
        <v>26</v>
      </c>
      <c r="F111" s="21">
        <v>17075.86</v>
      </c>
      <c r="G111" s="22"/>
      <c r="H111" s="3">
        <f t="shared" si="3"/>
        <v>17075.86</v>
      </c>
      <c r="I111" s="20"/>
      <c r="J111" s="18">
        <f t="shared" si="4"/>
        <v>17075.86</v>
      </c>
      <c r="K111" s="18"/>
      <c r="L111" s="23" t="s">
        <v>166</v>
      </c>
      <c r="M111" s="18"/>
    </row>
    <row r="112" spans="1:13" ht="21.75" customHeight="1" thickBot="1" x14ac:dyDescent="0.35">
      <c r="A112" s="1">
        <v>45369</v>
      </c>
      <c r="B112" s="13">
        <f t="shared" si="2"/>
        <v>45369</v>
      </c>
      <c r="C112" s="19" t="s">
        <v>151</v>
      </c>
      <c r="D112" s="17" t="s">
        <v>33</v>
      </c>
      <c r="E112" s="2" t="s">
        <v>26</v>
      </c>
      <c r="F112" s="21">
        <v>7674.69</v>
      </c>
      <c r="G112" s="22"/>
      <c r="H112" s="3">
        <f t="shared" si="3"/>
        <v>7674.69</v>
      </c>
      <c r="I112" s="20"/>
      <c r="J112" s="18">
        <f t="shared" si="4"/>
        <v>7674.69</v>
      </c>
      <c r="K112" s="18"/>
      <c r="L112" s="23" t="s">
        <v>166</v>
      </c>
      <c r="M112" s="18"/>
    </row>
    <row r="113" spans="1:13" ht="21.75" customHeight="1" thickBot="1" x14ac:dyDescent="0.35">
      <c r="A113" s="1">
        <v>45370</v>
      </c>
      <c r="B113" s="13">
        <f t="shared" si="2"/>
        <v>45370</v>
      </c>
      <c r="C113" s="19" t="s">
        <v>159</v>
      </c>
      <c r="D113" s="17" t="s">
        <v>33</v>
      </c>
      <c r="E113" s="2" t="s">
        <v>26</v>
      </c>
      <c r="F113" s="21">
        <v>19524.71</v>
      </c>
      <c r="G113" s="22"/>
      <c r="H113" s="3">
        <f t="shared" si="3"/>
        <v>19524.71</v>
      </c>
      <c r="I113" s="20"/>
      <c r="J113" s="18">
        <f t="shared" si="4"/>
        <v>19524.71</v>
      </c>
      <c r="K113" s="18"/>
      <c r="L113" s="23" t="s">
        <v>166</v>
      </c>
      <c r="M113" s="18"/>
    </row>
    <row r="114" spans="1:13" ht="21.75" customHeight="1" thickBot="1" x14ac:dyDescent="0.35">
      <c r="A114" s="1">
        <v>45370</v>
      </c>
      <c r="B114" s="13">
        <f t="shared" si="2"/>
        <v>45370</v>
      </c>
      <c r="C114" s="19" t="s">
        <v>152</v>
      </c>
      <c r="D114" s="17" t="s">
        <v>33</v>
      </c>
      <c r="E114" s="2" t="s">
        <v>26</v>
      </c>
      <c r="F114" s="21">
        <v>2430.42</v>
      </c>
      <c r="G114" s="22"/>
      <c r="H114" s="3">
        <f t="shared" si="3"/>
        <v>2430.42</v>
      </c>
      <c r="I114" s="20"/>
      <c r="J114" s="18">
        <f t="shared" si="4"/>
        <v>2430.42</v>
      </c>
      <c r="K114" s="18"/>
      <c r="L114" s="23" t="s">
        <v>166</v>
      </c>
      <c r="M114" s="18"/>
    </row>
    <row r="115" spans="1:13" ht="21.75" customHeight="1" thickBot="1" x14ac:dyDescent="0.35">
      <c r="A115" s="1">
        <v>45370</v>
      </c>
      <c r="B115" s="13">
        <f t="shared" si="2"/>
        <v>45370</v>
      </c>
      <c r="C115" s="19" t="s">
        <v>153</v>
      </c>
      <c r="D115" s="17" t="s">
        <v>33</v>
      </c>
      <c r="E115" s="2" t="s">
        <v>26</v>
      </c>
      <c r="F115" s="21">
        <v>21392.68</v>
      </c>
      <c r="G115" s="22"/>
      <c r="H115" s="3">
        <f t="shared" si="3"/>
        <v>21392.68</v>
      </c>
      <c r="I115" s="20"/>
      <c r="J115" s="18">
        <f t="shared" si="4"/>
        <v>21392.68</v>
      </c>
      <c r="K115" s="18"/>
      <c r="L115" s="23" t="s">
        <v>166</v>
      </c>
      <c r="M115" s="18"/>
    </row>
    <row r="116" spans="1:13" ht="21.75" customHeight="1" thickBot="1" x14ac:dyDescent="0.35">
      <c r="A116" s="1">
        <v>45371</v>
      </c>
      <c r="B116" s="13">
        <f t="shared" si="2"/>
        <v>45371</v>
      </c>
      <c r="C116" s="19" t="s">
        <v>160</v>
      </c>
      <c r="D116" s="17" t="s">
        <v>75</v>
      </c>
      <c r="E116" s="2" t="s">
        <v>26</v>
      </c>
      <c r="F116" s="21">
        <v>942.6</v>
      </c>
      <c r="G116" s="22"/>
      <c r="H116" s="3">
        <f t="shared" si="3"/>
        <v>942.6</v>
      </c>
      <c r="I116" s="20"/>
      <c r="J116" s="18">
        <f t="shared" si="4"/>
        <v>942.6</v>
      </c>
      <c r="K116" s="18"/>
      <c r="L116" s="23" t="s">
        <v>166</v>
      </c>
      <c r="M116" s="18"/>
    </row>
    <row r="117" spans="1:13" ht="21.75" customHeight="1" thickBot="1" x14ac:dyDescent="0.35">
      <c r="A117" s="1">
        <v>45371</v>
      </c>
      <c r="B117" s="13">
        <f t="shared" si="2"/>
        <v>45371</v>
      </c>
      <c r="C117" s="19" t="s">
        <v>161</v>
      </c>
      <c r="D117" s="17" t="s">
        <v>75</v>
      </c>
      <c r="E117" s="2" t="s">
        <v>26</v>
      </c>
      <c r="F117" s="21">
        <v>2066.46</v>
      </c>
      <c r="G117" s="22"/>
      <c r="H117" s="3">
        <f t="shared" si="3"/>
        <v>2066.46</v>
      </c>
      <c r="I117" s="20"/>
      <c r="J117" s="18">
        <f t="shared" si="4"/>
        <v>2066.46</v>
      </c>
      <c r="K117" s="18"/>
      <c r="L117" s="23" t="s">
        <v>166</v>
      </c>
      <c r="M117" s="18"/>
    </row>
    <row r="118" spans="1:13" ht="21.75" customHeight="1" thickBot="1" x14ac:dyDescent="0.35">
      <c r="A118" s="1">
        <v>45371</v>
      </c>
      <c r="B118" s="13">
        <f t="shared" si="2"/>
        <v>45371</v>
      </c>
      <c r="C118" s="19" t="s">
        <v>162</v>
      </c>
      <c r="D118" s="17" t="s">
        <v>75</v>
      </c>
      <c r="E118" s="2" t="s">
        <v>26</v>
      </c>
      <c r="F118" s="21">
        <v>177.54</v>
      </c>
      <c r="G118" s="22"/>
      <c r="H118" s="3">
        <f t="shared" si="3"/>
        <v>177.54</v>
      </c>
      <c r="I118" s="20"/>
      <c r="J118" s="18">
        <f t="shared" si="4"/>
        <v>177.54</v>
      </c>
      <c r="K118" s="18"/>
      <c r="L118" s="23" t="s">
        <v>166</v>
      </c>
      <c r="M118" s="18"/>
    </row>
    <row r="119" spans="1:13" ht="21.75" customHeight="1" thickBot="1" x14ac:dyDescent="0.35">
      <c r="A119" s="1">
        <v>45371</v>
      </c>
      <c r="B119" s="13">
        <f t="shared" si="2"/>
        <v>45371</v>
      </c>
      <c r="C119" s="19" t="s">
        <v>163</v>
      </c>
      <c r="D119" s="17" t="s">
        <v>75</v>
      </c>
      <c r="E119" s="2" t="s">
        <v>26</v>
      </c>
      <c r="F119" s="21">
        <v>1931.99</v>
      </c>
      <c r="G119" s="22"/>
      <c r="H119" s="3">
        <f t="shared" si="3"/>
        <v>1931.99</v>
      </c>
      <c r="I119" s="20"/>
      <c r="J119" s="18">
        <f t="shared" si="4"/>
        <v>1931.99</v>
      </c>
      <c r="K119" s="18"/>
      <c r="L119" s="23" t="s">
        <v>166</v>
      </c>
      <c r="M119" s="18"/>
    </row>
    <row r="120" spans="1:13" ht="21.75" customHeight="1" thickBot="1" x14ac:dyDescent="0.35">
      <c r="A120" s="1">
        <v>45371</v>
      </c>
      <c r="B120" s="13">
        <f t="shared" si="2"/>
        <v>45371</v>
      </c>
      <c r="C120" s="19" t="s">
        <v>164</v>
      </c>
      <c r="D120" s="17" t="s">
        <v>75</v>
      </c>
      <c r="E120" s="2" t="s">
        <v>26</v>
      </c>
      <c r="F120" s="21">
        <v>6822.93</v>
      </c>
      <c r="G120" s="22"/>
      <c r="H120" s="3">
        <f t="shared" si="3"/>
        <v>6822.93</v>
      </c>
      <c r="I120" s="20"/>
      <c r="J120" s="18">
        <f t="shared" si="4"/>
        <v>6822.93</v>
      </c>
      <c r="K120" s="18"/>
      <c r="L120" s="23" t="s">
        <v>166</v>
      </c>
      <c r="M120" s="18"/>
    </row>
    <row r="121" spans="1:13" ht="21.75" customHeight="1" thickBot="1" x14ac:dyDescent="0.35">
      <c r="A121" s="1">
        <v>45371</v>
      </c>
      <c r="B121" s="13">
        <f t="shared" si="2"/>
        <v>45371</v>
      </c>
      <c r="C121" s="19" t="s">
        <v>165</v>
      </c>
      <c r="D121" s="17" t="s">
        <v>75</v>
      </c>
      <c r="E121" s="2" t="s">
        <v>26</v>
      </c>
      <c r="F121" s="21">
        <v>1420.6</v>
      </c>
      <c r="G121" s="22"/>
      <c r="H121" s="3">
        <f t="shared" si="3"/>
        <v>1420.6</v>
      </c>
      <c r="I121" s="20"/>
      <c r="J121" s="18">
        <f t="shared" si="4"/>
        <v>1420.6</v>
      </c>
      <c r="K121" s="18"/>
      <c r="L121" s="23" t="s">
        <v>166</v>
      </c>
      <c r="M121" s="18"/>
    </row>
    <row r="122" spans="1:13" ht="21.75" customHeight="1" thickBot="1" x14ac:dyDescent="0.35">
      <c r="A122" s="1">
        <v>45373</v>
      </c>
      <c r="B122" s="13">
        <f t="shared" si="2"/>
        <v>45373</v>
      </c>
      <c r="C122" s="19" t="s">
        <v>122</v>
      </c>
      <c r="D122" s="17" t="s">
        <v>30</v>
      </c>
      <c r="E122" s="2" t="s">
        <v>26</v>
      </c>
      <c r="F122" s="21">
        <v>21800</v>
      </c>
      <c r="G122" s="22"/>
      <c r="H122" s="3">
        <f t="shared" si="3"/>
        <v>21800</v>
      </c>
      <c r="I122" s="20"/>
      <c r="J122" s="18">
        <f t="shared" si="4"/>
        <v>21800</v>
      </c>
      <c r="K122" s="18"/>
      <c r="L122" s="23" t="s">
        <v>166</v>
      </c>
      <c r="M122" s="18"/>
    </row>
    <row r="123" spans="1:13" ht="21.75" customHeight="1" thickBot="1" x14ac:dyDescent="0.35">
      <c r="A123" s="1">
        <v>45373</v>
      </c>
      <c r="B123" s="13">
        <f t="shared" si="2"/>
        <v>45373</v>
      </c>
      <c r="C123" s="19" t="s">
        <v>123</v>
      </c>
      <c r="D123" s="17" t="s">
        <v>30</v>
      </c>
      <c r="E123" s="2" t="s">
        <v>26</v>
      </c>
      <c r="F123" s="21">
        <v>13500</v>
      </c>
      <c r="G123" s="22"/>
      <c r="H123" s="3">
        <f t="shared" si="3"/>
        <v>13500</v>
      </c>
      <c r="I123" s="20"/>
      <c r="J123" s="18">
        <f t="shared" si="4"/>
        <v>13500</v>
      </c>
      <c r="K123" s="18"/>
      <c r="L123" s="23" t="s">
        <v>166</v>
      </c>
      <c r="M123" s="18"/>
    </row>
    <row r="124" spans="1:13" ht="21.75" customHeight="1" thickBot="1" x14ac:dyDescent="0.35">
      <c r="A124" s="1">
        <v>45379</v>
      </c>
      <c r="B124" s="13">
        <f t="shared" si="2"/>
        <v>45379</v>
      </c>
      <c r="C124" s="19" t="s">
        <v>124</v>
      </c>
      <c r="D124" s="17" t="s">
        <v>35</v>
      </c>
      <c r="E124" s="2" t="s">
        <v>26</v>
      </c>
      <c r="F124" s="21">
        <v>2527.9299999999998</v>
      </c>
      <c r="G124" s="22"/>
      <c r="H124" s="3">
        <f t="shared" si="3"/>
        <v>2527.9299999999998</v>
      </c>
      <c r="I124" s="20"/>
      <c r="J124" s="18">
        <f t="shared" si="4"/>
        <v>2527.9299999999998</v>
      </c>
      <c r="K124" s="18"/>
      <c r="L124" s="23" t="s">
        <v>166</v>
      </c>
      <c r="M124" s="18"/>
    </row>
    <row r="125" spans="1:13" ht="21.75" customHeight="1" thickBot="1" x14ac:dyDescent="0.35">
      <c r="A125" s="1">
        <v>45379</v>
      </c>
      <c r="B125" s="13">
        <f t="shared" si="2"/>
        <v>45379</v>
      </c>
      <c r="C125" s="19" t="s">
        <v>125</v>
      </c>
      <c r="D125" s="17" t="s">
        <v>35</v>
      </c>
      <c r="E125" s="2" t="s">
        <v>26</v>
      </c>
      <c r="F125" s="21">
        <v>9319</v>
      </c>
      <c r="G125" s="22"/>
      <c r="H125" s="3">
        <f t="shared" si="3"/>
        <v>9319</v>
      </c>
      <c r="I125" s="20"/>
      <c r="J125" s="18">
        <f t="shared" si="4"/>
        <v>9319</v>
      </c>
      <c r="K125" s="18"/>
      <c r="L125" s="23" t="s">
        <v>166</v>
      </c>
      <c r="M125" s="18"/>
    </row>
    <row r="126" spans="1:13" ht="19.5" thickBot="1" x14ac:dyDescent="0.35">
      <c r="A126" t="s">
        <v>24</v>
      </c>
      <c r="B126" s="35" t="s">
        <v>23</v>
      </c>
      <c r="C126" s="36"/>
      <c r="D126" s="25"/>
      <c r="E126" s="24"/>
      <c r="F126" s="27"/>
      <c r="G126" s="14"/>
      <c r="H126" s="14">
        <f>SUM(H15:H125)</f>
        <v>2159626.0499999998</v>
      </c>
      <c r="I126" s="14"/>
      <c r="J126" s="14">
        <f>SUM(J15:J125)</f>
        <v>2097563.9399999995</v>
      </c>
      <c r="K126" s="14"/>
      <c r="L126" s="23"/>
      <c r="M126" s="14">
        <f>SUM(M20:M125)</f>
        <v>0</v>
      </c>
    </row>
    <row r="127" spans="1:13" ht="18.75" x14ac:dyDescent="0.3">
      <c r="L127" s="26"/>
    </row>
    <row r="128" spans="1:13" ht="18.75" x14ac:dyDescent="0.3">
      <c r="L128" s="26"/>
    </row>
    <row r="129" spans="2:13" ht="20.25" customHeight="1" x14ac:dyDescent="0.25">
      <c r="B129" s="29" t="s">
        <v>167</v>
      </c>
      <c r="C129" s="29"/>
      <c r="E129" s="43" t="s">
        <v>168</v>
      </c>
      <c r="K129" s="31"/>
      <c r="L129" s="31"/>
      <c r="M129" s="31"/>
    </row>
    <row r="130" spans="2:13" x14ac:dyDescent="0.25">
      <c r="B130" s="30" t="s">
        <v>169</v>
      </c>
      <c r="C130" s="30"/>
      <c r="E130" t="s">
        <v>170</v>
      </c>
      <c r="K130" s="32"/>
      <c r="L130" s="32"/>
      <c r="M130" s="32"/>
    </row>
  </sheetData>
  <autoFilter ref="K14:M126"/>
  <mergeCells count="15">
    <mergeCell ref="B129:C129"/>
    <mergeCell ref="B130:C130"/>
    <mergeCell ref="K129:M129"/>
    <mergeCell ref="K130:M130"/>
    <mergeCell ref="A6:M6"/>
    <mergeCell ref="A7:M7"/>
    <mergeCell ref="A8:M8"/>
    <mergeCell ref="A9:M9"/>
    <mergeCell ref="A10:M10"/>
    <mergeCell ref="B126:C126"/>
    <mergeCell ref="A11:M11"/>
    <mergeCell ref="K13:M13"/>
    <mergeCell ref="C13:C14"/>
    <mergeCell ref="E13:E14"/>
    <mergeCell ref="D13:D14"/>
  </mergeCells>
  <pageMargins left="0.7" right="0.7" top="0.75" bottom="0.75" header="0.3" footer="0.3"/>
  <pageSetup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2024</vt:lpstr>
      <vt:lpstr>'Marzo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2024-04-02T19:46:57Z</cp:lastPrinted>
  <dcterms:created xsi:type="dcterms:W3CDTF">2021-10-07T16:44:53Z</dcterms:created>
  <dcterms:modified xsi:type="dcterms:W3CDTF">2024-04-03T13:02:28Z</dcterms:modified>
</cp:coreProperties>
</file>