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ara 1 cuatrimentre 2023\"/>
    </mc:Choice>
  </mc:AlternateContent>
  <bookViews>
    <workbookView xWindow="0" yWindow="0" windowWidth="20490" windowHeight="7755"/>
  </bookViews>
  <sheets>
    <sheet name="Enero" sheetId="2" r:id="rId1"/>
    <sheet name="Febrero" sheetId="4" r:id="rId2"/>
    <sheet name="Marzo" sheetId="5" r:id="rId3"/>
  </sheets>
  <definedNames>
    <definedName name="_xlnm.Print_Area" localSheetId="0">Enero!$B$1:$J$942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80" i="2" l="1"/>
  <c r="F693" i="2"/>
  <c r="F376" i="2"/>
  <c r="F344" i="2"/>
  <c r="F31" i="2"/>
  <c r="F66" i="2"/>
  <c r="F65" i="2"/>
  <c r="F682" i="2"/>
  <c r="F681" i="2"/>
  <c r="F660" i="2"/>
  <c r="F649" i="2"/>
  <c r="F644" i="2"/>
  <c r="F642" i="2"/>
  <c r="F640" i="2"/>
  <c r="F930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898" i="2"/>
  <c r="F897" i="2"/>
  <c r="F896" i="2"/>
  <c r="F895" i="2"/>
  <c r="F849" i="2"/>
  <c r="F848" i="2"/>
  <c r="F847" i="2"/>
  <c r="F846" i="2"/>
  <c r="F845" i="2"/>
  <c r="F844" i="2"/>
  <c r="F843" i="2"/>
  <c r="F842" i="2"/>
  <c r="F823" i="2"/>
  <c r="F822" i="2"/>
  <c r="F821" i="2"/>
  <c r="F820" i="2"/>
  <c r="F817" i="2"/>
  <c r="F812" i="2"/>
  <c r="F807" i="2"/>
  <c r="F806" i="2"/>
  <c r="F805" i="2"/>
  <c r="F804" i="2"/>
  <c r="F803" i="2"/>
  <c r="F802" i="2"/>
  <c r="F801" i="2"/>
  <c r="F800" i="2"/>
  <c r="F799" i="2"/>
  <c r="F792" i="2"/>
  <c r="F783" i="2"/>
  <c r="F782" i="2"/>
  <c r="F764" i="2"/>
  <c r="F757" i="2"/>
  <c r="F756" i="2"/>
  <c r="F755" i="2"/>
  <c r="F754" i="2"/>
  <c r="F753" i="2"/>
  <c r="F752" i="2"/>
  <c r="F746" i="2"/>
  <c r="F745" i="2"/>
  <c r="F744" i="2"/>
  <c r="F742" i="2"/>
  <c r="F739" i="2"/>
  <c r="F719" i="2"/>
  <c r="F717" i="2"/>
  <c r="F701" i="2"/>
  <c r="F700" i="2"/>
  <c r="F695" i="2"/>
  <c r="F694" i="2"/>
  <c r="F690" i="2"/>
  <c r="F687" i="2"/>
  <c r="F685" i="2"/>
  <c r="F684" i="2"/>
  <c r="F683" i="2"/>
  <c r="F672" i="2"/>
  <c r="F661" i="2"/>
  <c r="F648" i="2"/>
  <c r="F647" i="2"/>
  <c r="F641" i="2"/>
  <c r="F639" i="2"/>
  <c r="F613" i="2"/>
  <c r="F611" i="2"/>
  <c r="F610" i="2"/>
  <c r="F609" i="2"/>
  <c r="F608" i="2"/>
  <c r="F607" i="2"/>
  <c r="F606" i="2"/>
  <c r="F605" i="2"/>
  <c r="F600" i="2"/>
  <c r="F604" i="2"/>
  <c r="F603" i="2"/>
  <c r="F602" i="2"/>
  <c r="F601" i="2"/>
  <c r="F581" i="2"/>
  <c r="F580" i="2"/>
  <c r="F579" i="2"/>
  <c r="F578" i="2"/>
  <c r="F532" i="2"/>
  <c r="F531" i="2"/>
  <c r="F530" i="2"/>
  <c r="F529" i="2"/>
  <c r="F528" i="2"/>
  <c r="F527" i="2"/>
  <c r="F526" i="2"/>
  <c r="F525" i="2"/>
  <c r="F506" i="2"/>
  <c r="F505" i="2"/>
  <c r="F504" i="2"/>
  <c r="F503" i="2"/>
  <c r="F490" i="2"/>
  <c r="F489" i="2"/>
  <c r="F488" i="2"/>
  <c r="F487" i="2"/>
  <c r="F486" i="2"/>
  <c r="F485" i="2"/>
  <c r="F484" i="2"/>
  <c r="F483" i="2"/>
  <c r="F482" i="2"/>
  <c r="F465" i="2"/>
  <c r="F464" i="2"/>
  <c r="F447" i="2"/>
  <c r="F440" i="2"/>
  <c r="F439" i="2"/>
  <c r="F438" i="2"/>
  <c r="F437" i="2"/>
  <c r="F436" i="2"/>
  <c r="F435" i="2"/>
  <c r="F429" i="2"/>
  <c r="F428" i="2"/>
  <c r="F427" i="2"/>
  <c r="F422" i="2"/>
  <c r="F400" i="2"/>
  <c r="F398" i="2"/>
  <c r="F382" i="2"/>
  <c r="F381" i="2"/>
  <c r="F373" i="2"/>
  <c r="F370" i="2"/>
  <c r="F368" i="2"/>
  <c r="F367" i="2"/>
  <c r="F366" i="2"/>
  <c r="F365" i="2"/>
  <c r="F356" i="2"/>
  <c r="F345" i="2"/>
  <c r="F332" i="2"/>
  <c r="F330" i="2"/>
  <c r="F327" i="2"/>
  <c r="F325" i="2"/>
  <c r="F11" i="2"/>
  <c r="F303" i="2"/>
  <c r="F301" i="2"/>
  <c r="F300" i="2"/>
  <c r="F299" i="2"/>
  <c r="F298" i="2"/>
  <c r="F297" i="2"/>
  <c r="F296" i="2"/>
  <c r="F295" i="2"/>
  <c r="F294" i="2"/>
  <c r="F293" i="2"/>
  <c r="F274" i="2"/>
  <c r="F273" i="2"/>
  <c r="F272" i="2"/>
  <c r="F271" i="2"/>
  <c r="F225" i="2"/>
  <c r="F224" i="2"/>
  <c r="F223" i="2"/>
  <c r="F222" i="2"/>
  <c r="F221" i="2"/>
  <c r="F220" i="2"/>
  <c r="F219" i="2"/>
  <c r="F218" i="2"/>
  <c r="F199" i="2"/>
  <c r="F198" i="2"/>
  <c r="F197" i="2"/>
  <c r="F196" i="2"/>
  <c r="F183" i="2"/>
  <c r="F182" i="2"/>
  <c r="F180" i="2"/>
  <c r="F181" i="2"/>
  <c r="F179" i="2"/>
  <c r="F178" i="2"/>
  <c r="F177" i="2"/>
  <c r="F176" i="2"/>
  <c r="F175" i="2"/>
  <c r="F157" i="2"/>
  <c r="F139" i="2"/>
  <c r="F132" i="2"/>
  <c r="F131" i="2"/>
  <c r="F130" i="2"/>
  <c r="F129" i="2"/>
  <c r="F128" i="2"/>
  <c r="F127" i="2"/>
  <c r="F121" i="2"/>
  <c r="F120" i="2"/>
  <c r="F119" i="2"/>
  <c r="F114" i="2"/>
  <c r="F92" i="2"/>
  <c r="F90" i="2"/>
  <c r="F73" i="2"/>
  <c r="F72" i="2"/>
  <c r="F62" i="2"/>
  <c r="F57" i="2"/>
  <c r="F56" i="2"/>
  <c r="F55" i="2"/>
  <c r="F54" i="2"/>
  <c r="F53" i="2"/>
  <c r="F43" i="2"/>
  <c r="F32" i="2"/>
  <c r="F13" i="2"/>
  <c r="F916" i="2"/>
  <c r="F914" i="2"/>
  <c r="F906" i="2"/>
  <c r="F905" i="2"/>
  <c r="F904" i="2"/>
  <c r="F903" i="2"/>
  <c r="F894" i="2"/>
  <c r="F893" i="2"/>
  <c r="F892" i="2"/>
  <c r="F891" i="2"/>
  <c r="F890" i="2"/>
  <c r="F889" i="2"/>
  <c r="F888" i="2"/>
  <c r="F887" i="2"/>
  <c r="F884" i="2"/>
  <c r="F877" i="2"/>
  <c r="F874" i="2"/>
  <c r="F873" i="2"/>
  <c r="F871" i="2"/>
  <c r="F870" i="2"/>
  <c r="F868" i="2"/>
  <c r="F856" i="2"/>
  <c r="F855" i="2"/>
  <c r="F852" i="2"/>
  <c r="F851" i="2"/>
  <c r="F850" i="2"/>
  <c r="F839" i="2"/>
  <c r="F838" i="2"/>
  <c r="F837" i="2"/>
  <c r="F836" i="2"/>
  <c r="F830" i="2"/>
  <c r="F815" i="2"/>
  <c r="F813" i="2"/>
  <c r="F811" i="2"/>
  <c r="F787" i="2"/>
  <c r="F786" i="2"/>
  <c r="F776" i="2"/>
  <c r="F772" i="2"/>
  <c r="F771" i="2"/>
  <c r="F769" i="2"/>
  <c r="F767" i="2"/>
  <c r="F765" i="2"/>
  <c r="F743" i="2"/>
  <c r="F741" i="2"/>
  <c r="F738" i="2"/>
  <c r="F733" i="2"/>
  <c r="F732" i="2"/>
  <c r="F730" i="2"/>
  <c r="F729" i="2"/>
  <c r="F724" i="2"/>
  <c r="F722" i="2"/>
  <c r="F721" i="2"/>
  <c r="F715" i="2"/>
  <c r="F714" i="2"/>
  <c r="F712" i="2"/>
  <c r="F706" i="2"/>
  <c r="F703" i="2"/>
  <c r="F702" i="2"/>
  <c r="F678" i="2"/>
  <c r="F677" i="2"/>
  <c r="F663" i="2" l="1"/>
  <c r="F662" i="2"/>
  <c r="F658" i="2"/>
  <c r="F657" i="2"/>
  <c r="F656" i="2"/>
  <c r="F654" i="2"/>
  <c r="F650" i="2"/>
  <c r="F645" i="2"/>
  <c r="F643" i="2"/>
  <c r="F599" i="2"/>
  <c r="F597" i="2"/>
  <c r="F589" i="2"/>
  <c r="F588" i="2"/>
  <c r="F587" i="2"/>
  <c r="F586" i="2"/>
  <c r="F577" i="2"/>
  <c r="F576" i="2"/>
  <c r="F575" i="2"/>
  <c r="F574" i="2"/>
  <c r="F573" i="2"/>
  <c r="F572" i="2"/>
  <c r="F571" i="2"/>
  <c r="F570" i="2"/>
  <c r="F567" i="2"/>
  <c r="F560" i="2"/>
  <c r="F557" i="2"/>
  <c r="F556" i="2"/>
  <c r="F554" i="2"/>
  <c r="F553" i="2"/>
  <c r="F551" i="2"/>
  <c r="F539" i="2"/>
  <c r="F538" i="2" l="1"/>
  <c r="F535" i="2"/>
  <c r="F534" i="2"/>
  <c r="F533" i="2"/>
  <c r="F522" i="2"/>
  <c r="F521" i="2"/>
  <c r="F520" i="2"/>
  <c r="F519" i="2"/>
  <c r="F513" i="2"/>
  <c r="F510" i="2"/>
  <c r="F508" i="2"/>
  <c r="F507" i="2"/>
  <c r="F502" i="2"/>
  <c r="F500" i="2"/>
  <c r="F498" i="2"/>
  <c r="F496" i="2"/>
  <c r="F495" i="2"/>
  <c r="F494" i="2"/>
  <c r="F469" i="2"/>
  <c r="F468" i="2"/>
  <c r="F459" i="2"/>
  <c r="F455" i="2"/>
  <c r="F454" i="2"/>
  <c r="F452" i="2"/>
  <c r="F450" i="2"/>
  <c r="F448" i="2"/>
  <c r="F426" i="2"/>
  <c r="F424" i="2"/>
  <c r="F421" i="2"/>
  <c r="F420" i="2"/>
  <c r="F415" i="2"/>
  <c r="F414" i="2"/>
  <c r="F412" i="2"/>
  <c r="F411" i="2"/>
  <c r="F408" i="2"/>
  <c r="F405" i="2"/>
  <c r="F403" i="2"/>
  <c r="F402" i="2"/>
  <c r="F396" i="2"/>
  <c r="F395" i="2"/>
  <c r="F393" i="2"/>
  <c r="F387" i="2"/>
  <c r="F384" i="2"/>
  <c r="F383" i="2"/>
  <c r="F362" i="2"/>
  <c r="F361" i="2"/>
  <c r="F347" i="2"/>
  <c r="F346" i="2"/>
  <c r="F342" i="2"/>
  <c r="F341" i="2"/>
  <c r="F340" i="2"/>
  <c r="F338" i="2"/>
  <c r="F336" i="2"/>
  <c r="F333" i="2"/>
  <c r="F328" i="2"/>
  <c r="F326" i="2"/>
  <c r="F292" i="2"/>
  <c r="F290" i="2"/>
  <c r="F282" i="2"/>
  <c r="F281" i="2"/>
  <c r="F280" i="2"/>
  <c r="F279" i="2"/>
  <c r="F270" i="2"/>
  <c r="F269" i="2"/>
  <c r="F268" i="2"/>
  <c r="F267" i="2"/>
  <c r="F266" i="2"/>
  <c r="F265" i="2"/>
  <c r="F264" i="2"/>
  <c r="F263" i="2"/>
  <c r="F260" i="2"/>
  <c r="F253" i="2"/>
  <c r="F250" i="2"/>
  <c r="F249" i="2"/>
  <c r="F247" i="2"/>
  <c r="F246" i="2"/>
  <c r="F244" i="2"/>
  <c r="F232" i="2"/>
  <c r="F231" i="2"/>
  <c r="F228" i="2"/>
  <c r="F227" i="2"/>
  <c r="F226" i="2"/>
  <c r="F215" i="2"/>
  <c r="F214" i="2"/>
  <c r="F213" i="2"/>
  <c r="F212" i="2"/>
  <c r="F206" i="2"/>
  <c r="F203" i="2"/>
  <c r="F201" i="2"/>
  <c r="F200" i="2"/>
  <c r="F195" i="2"/>
  <c r="F193" i="2"/>
  <c r="F191" i="2"/>
  <c r="F188" i="2"/>
  <c r="F189" i="2"/>
  <c r="F187" i="2"/>
  <c r="F174" i="2"/>
  <c r="F173" i="2"/>
  <c r="F172" i="2"/>
  <c r="F171" i="2"/>
  <c r="F170" i="2"/>
  <c r="F169" i="2"/>
  <c r="F168" i="2"/>
  <c r="F165" i="2"/>
  <c r="F164" i="2"/>
  <c r="F163" i="2"/>
  <c r="F162" i="2"/>
  <c r="F161" i="2"/>
  <c r="F156" i="2"/>
  <c r="F151" i="2"/>
  <c r="F147" i="2"/>
  <c r="F144" i="2"/>
  <c r="F146" i="2"/>
  <c r="F142" i="2"/>
  <c r="F140" i="2"/>
  <c r="F118" i="2"/>
  <c r="F116" i="2"/>
  <c r="F113" i="2"/>
  <c r="F112" i="2"/>
  <c r="F107" i="2"/>
  <c r="F106" i="2"/>
  <c r="F104" i="2"/>
  <c r="F103" i="2"/>
  <c r="F100" i="2"/>
  <c r="F97" i="2"/>
  <c r="F95" i="2"/>
  <c r="F94" i="2"/>
  <c r="F88" i="2"/>
  <c r="F87" i="2"/>
  <c r="F86" i="2"/>
  <c r="F84" i="2"/>
  <c r="F78" i="2"/>
  <c r="F75" i="2"/>
  <c r="F74" i="2"/>
  <c r="F70" i="2"/>
  <c r="F49" i="2"/>
  <c r="F48" i="2"/>
  <c r="F34" i="2"/>
  <c r="F33" i="2"/>
  <c r="F29" i="2"/>
  <c r="F28" i="2"/>
  <c r="F27" i="2"/>
  <c r="F24" i="2"/>
  <c r="F25" i="2"/>
  <c r="F22" i="2"/>
  <c r="F21" i="2"/>
  <c r="F18" i="2"/>
  <c r="F17" i="2"/>
  <c r="F14" i="2"/>
  <c r="F12" i="2"/>
  <c r="B640" i="2" l="1"/>
  <c r="B641" i="2" s="1"/>
  <c r="B642" i="2" s="1"/>
  <c r="B643" i="2" s="1"/>
  <c r="B644" i="2" s="1"/>
  <c r="B645" i="2" s="1"/>
  <c r="B646" i="2" s="1"/>
  <c r="B647" i="2" s="1"/>
  <c r="B648" i="2" s="1"/>
  <c r="B649" i="2" s="1"/>
  <c r="B650" i="2" s="1"/>
  <c r="B651" i="2" s="1"/>
  <c r="B652" i="2" s="1"/>
  <c r="B653" i="2" s="1"/>
  <c r="B654" i="2" s="1"/>
  <c r="B655" i="2" s="1"/>
  <c r="B656" i="2" s="1"/>
  <c r="B657" i="2" s="1"/>
  <c r="B658" i="2" s="1"/>
  <c r="B659" i="2" s="1"/>
  <c r="B660" i="2" s="1"/>
  <c r="B661" i="2" s="1"/>
  <c r="B662" i="2" s="1"/>
  <c r="B663" i="2" s="1"/>
  <c r="B664" i="2" s="1"/>
  <c r="B665" i="2" s="1"/>
  <c r="B666" i="2" s="1"/>
  <c r="B667" i="2" s="1"/>
  <c r="B668" i="2" s="1"/>
  <c r="B669" i="2" s="1"/>
  <c r="B670" i="2" s="1"/>
  <c r="B671" i="2" s="1"/>
  <c r="B672" i="2" s="1"/>
  <c r="B673" i="2" s="1"/>
  <c r="B674" i="2" s="1"/>
  <c r="B675" i="2" s="1"/>
  <c r="B676" i="2" s="1"/>
  <c r="B677" i="2" s="1"/>
  <c r="B678" i="2" s="1"/>
  <c r="B679" i="2" s="1"/>
  <c r="B680" i="2" s="1"/>
  <c r="B681" i="2" s="1"/>
  <c r="B682" i="2" s="1"/>
  <c r="B683" i="2" s="1"/>
  <c r="B684" i="2" s="1"/>
  <c r="B685" i="2" s="1"/>
  <c r="B686" i="2" s="1"/>
  <c r="B687" i="2" s="1"/>
  <c r="B688" i="2" s="1"/>
  <c r="B689" i="2" s="1"/>
  <c r="B690" i="2" s="1"/>
  <c r="B691" i="2" s="1"/>
  <c r="B692" i="2" s="1"/>
  <c r="B693" i="2" s="1"/>
  <c r="B694" i="2" s="1"/>
  <c r="B695" i="2" s="1"/>
  <c r="B696" i="2" s="1"/>
  <c r="B697" i="2" s="1"/>
  <c r="B698" i="2" s="1"/>
  <c r="B699" i="2" s="1"/>
  <c r="B700" i="2" s="1"/>
  <c r="B701" i="2" s="1"/>
  <c r="B702" i="2" s="1"/>
  <c r="B703" i="2" s="1"/>
  <c r="B704" i="2" s="1"/>
  <c r="B705" i="2" s="1"/>
  <c r="B706" i="2" s="1"/>
  <c r="B707" i="2" s="1"/>
  <c r="B708" i="2" s="1"/>
  <c r="B709" i="2" s="1"/>
  <c r="B710" i="2" s="1"/>
  <c r="B711" i="2" s="1"/>
  <c r="B712" i="2" s="1"/>
  <c r="B713" i="2" s="1"/>
  <c r="B714" i="2" s="1"/>
  <c r="B715" i="2" s="1"/>
  <c r="B716" i="2" s="1"/>
  <c r="B717" i="2" s="1"/>
  <c r="B718" i="2" s="1"/>
  <c r="B719" i="2" s="1"/>
  <c r="B720" i="2" s="1"/>
  <c r="B721" i="2" s="1"/>
  <c r="B722" i="2" s="1"/>
  <c r="B723" i="2" s="1"/>
  <c r="B724" i="2" s="1"/>
  <c r="B725" i="2" s="1"/>
  <c r="B726" i="2" s="1"/>
  <c r="B727" i="2" s="1"/>
  <c r="B728" i="2" s="1"/>
  <c r="B729" i="2" s="1"/>
  <c r="B730" i="2" s="1"/>
  <c r="B731" i="2" s="1"/>
  <c r="B732" i="2" s="1"/>
  <c r="B733" i="2" s="1"/>
  <c r="B734" i="2" s="1"/>
  <c r="B735" i="2" s="1"/>
  <c r="B736" i="2" s="1"/>
  <c r="B737" i="2" s="1"/>
  <c r="B738" i="2" s="1"/>
  <c r="B739" i="2" s="1"/>
  <c r="B740" i="2" s="1"/>
  <c r="B741" i="2" s="1"/>
  <c r="B742" i="2" s="1"/>
  <c r="B743" i="2" s="1"/>
  <c r="B744" i="2" s="1"/>
  <c r="B745" i="2" s="1"/>
  <c r="B746" i="2" s="1"/>
  <c r="B747" i="2" s="1"/>
  <c r="B748" i="2" s="1"/>
  <c r="B749" i="2" s="1"/>
  <c r="B750" i="2" s="1"/>
  <c r="B751" i="2" s="1"/>
  <c r="B752" i="2" s="1"/>
  <c r="B753" i="2" s="1"/>
  <c r="B754" i="2" s="1"/>
  <c r="B755" i="2" s="1"/>
  <c r="B756" i="2" s="1"/>
  <c r="B757" i="2" s="1"/>
  <c r="B758" i="2" s="1"/>
  <c r="B759" i="2" s="1"/>
  <c r="B760" i="2" s="1"/>
  <c r="B761" i="2" s="1"/>
  <c r="B762" i="2" s="1"/>
  <c r="B763" i="2" s="1"/>
  <c r="B764" i="2" s="1"/>
  <c r="B765" i="2" s="1"/>
  <c r="B766" i="2" s="1"/>
  <c r="B767" i="2" s="1"/>
  <c r="B768" i="2" s="1"/>
  <c r="B769" i="2" s="1"/>
  <c r="B770" i="2" s="1"/>
  <c r="B771" i="2" s="1"/>
  <c r="B772" i="2" s="1"/>
  <c r="B773" i="2" s="1"/>
  <c r="B774" i="2" s="1"/>
  <c r="B775" i="2" s="1"/>
  <c r="B776" i="2" s="1"/>
  <c r="B777" i="2" s="1"/>
  <c r="B778" i="2" s="1"/>
  <c r="B779" i="2" s="1"/>
  <c r="B780" i="2" s="1"/>
  <c r="B781" i="2" s="1"/>
  <c r="B782" i="2" s="1"/>
  <c r="B783" i="2" s="1"/>
  <c r="B784" i="2" s="1"/>
  <c r="B785" i="2" s="1"/>
  <c r="B786" i="2" s="1"/>
  <c r="B787" i="2" s="1"/>
  <c r="B788" i="2" s="1"/>
  <c r="B789" i="2" s="1"/>
  <c r="B790" i="2" s="1"/>
  <c r="B791" i="2" s="1"/>
  <c r="B792" i="2" s="1"/>
  <c r="B793" i="2" s="1"/>
  <c r="B794" i="2" s="1"/>
  <c r="B795" i="2" s="1"/>
  <c r="B796" i="2" s="1"/>
  <c r="B797" i="2" s="1"/>
  <c r="B798" i="2" s="1"/>
  <c r="B799" i="2" s="1"/>
  <c r="B800" i="2" s="1"/>
  <c r="B801" i="2" s="1"/>
  <c r="B802" i="2" s="1"/>
  <c r="B803" i="2" s="1"/>
  <c r="B804" i="2" s="1"/>
  <c r="B805" i="2" s="1"/>
  <c r="B806" i="2" s="1"/>
  <c r="B807" i="2" s="1"/>
  <c r="B808" i="2" s="1"/>
  <c r="B809" i="2" s="1"/>
  <c r="B810" i="2" s="1"/>
  <c r="B811" i="2" s="1"/>
  <c r="B812" i="2" s="1"/>
  <c r="B813" i="2" s="1"/>
  <c r="B814" i="2" s="1"/>
  <c r="B815" i="2" s="1"/>
  <c r="B816" i="2" s="1"/>
  <c r="B817" i="2" s="1"/>
  <c r="B818" i="2" s="1"/>
  <c r="B819" i="2" s="1"/>
  <c r="B820" i="2" s="1"/>
  <c r="B821" i="2" s="1"/>
  <c r="B822" i="2" s="1"/>
  <c r="B823" i="2" s="1"/>
  <c r="B824" i="2" s="1"/>
  <c r="B825" i="2" s="1"/>
  <c r="B826" i="2" s="1"/>
  <c r="B827" i="2" s="1"/>
  <c r="B828" i="2" s="1"/>
  <c r="B829" i="2" s="1"/>
  <c r="B830" i="2" s="1"/>
  <c r="B831" i="2" s="1"/>
  <c r="B832" i="2" s="1"/>
  <c r="B833" i="2" s="1"/>
  <c r="B834" i="2" s="1"/>
  <c r="B835" i="2" s="1"/>
  <c r="B836" i="2" s="1"/>
  <c r="B837" i="2" s="1"/>
  <c r="B838" i="2" s="1"/>
  <c r="B839" i="2" s="1"/>
  <c r="B840" i="2" s="1"/>
  <c r="B841" i="2" s="1"/>
  <c r="B842" i="2" s="1"/>
  <c r="B843" i="2" s="1"/>
  <c r="B844" i="2" s="1"/>
  <c r="B845" i="2" s="1"/>
  <c r="B846" i="2" s="1"/>
  <c r="B847" i="2" s="1"/>
  <c r="B848" i="2" s="1"/>
  <c r="B849" i="2" s="1"/>
  <c r="B850" i="2" s="1"/>
  <c r="B851" i="2" s="1"/>
  <c r="B852" i="2" s="1"/>
  <c r="B853" i="2" s="1"/>
  <c r="B854" i="2" s="1"/>
  <c r="B855" i="2" s="1"/>
  <c r="B856" i="2" s="1"/>
  <c r="B857" i="2" s="1"/>
  <c r="B858" i="2" s="1"/>
  <c r="B859" i="2" s="1"/>
  <c r="B860" i="2" s="1"/>
  <c r="B861" i="2" s="1"/>
  <c r="B862" i="2" s="1"/>
  <c r="B863" i="2" s="1"/>
  <c r="B864" i="2" s="1"/>
  <c r="B865" i="2" s="1"/>
  <c r="B866" i="2" s="1"/>
  <c r="B867" i="2" s="1"/>
  <c r="B868" i="2" s="1"/>
  <c r="B869" i="2" s="1"/>
  <c r="B870" i="2" s="1"/>
  <c r="B871" i="2" s="1"/>
  <c r="B872" i="2" s="1"/>
  <c r="B873" i="2" s="1"/>
  <c r="B874" i="2" s="1"/>
  <c r="B875" i="2" s="1"/>
  <c r="B876" i="2" s="1"/>
  <c r="B877" i="2" s="1"/>
  <c r="B878" i="2" s="1"/>
  <c r="B879" i="2" s="1"/>
  <c r="B880" i="2" s="1"/>
  <c r="B881" i="2" s="1"/>
  <c r="B882" i="2" s="1"/>
  <c r="B883" i="2" s="1"/>
  <c r="B884" i="2" s="1"/>
  <c r="B885" i="2" s="1"/>
  <c r="B886" i="2" s="1"/>
  <c r="B887" i="2" s="1"/>
  <c r="B888" i="2" s="1"/>
  <c r="B889" i="2" s="1"/>
  <c r="B890" i="2" s="1"/>
  <c r="B891" i="2" s="1"/>
  <c r="B892" i="2" s="1"/>
  <c r="B893" i="2" s="1"/>
  <c r="B894" i="2" s="1"/>
  <c r="B895" i="2" s="1"/>
  <c r="B896" i="2" s="1"/>
  <c r="B897" i="2" s="1"/>
  <c r="B898" i="2" s="1"/>
  <c r="B899" i="2" s="1"/>
  <c r="B900" i="2" s="1"/>
  <c r="B901" i="2" s="1"/>
  <c r="B902" i="2" s="1"/>
  <c r="B903" i="2" s="1"/>
  <c r="B904" i="2" s="1"/>
  <c r="B905" i="2" s="1"/>
  <c r="B906" i="2" s="1"/>
  <c r="B907" i="2" s="1"/>
  <c r="B908" i="2" s="1"/>
  <c r="B909" i="2" s="1"/>
  <c r="B910" i="2" s="1"/>
  <c r="B911" i="2" s="1"/>
  <c r="B912" i="2" s="1"/>
  <c r="B913" i="2" s="1"/>
  <c r="B914" i="2" s="1"/>
  <c r="B915" i="2" s="1"/>
  <c r="B916" i="2" s="1"/>
  <c r="B917" i="2" s="1"/>
  <c r="B918" i="2" s="1"/>
  <c r="B919" i="2" s="1"/>
  <c r="B920" i="2" s="1"/>
  <c r="B921" i="2" s="1"/>
  <c r="B922" i="2" s="1"/>
  <c r="B923" i="2" s="1"/>
  <c r="B924" i="2" s="1"/>
  <c r="B925" i="2" s="1"/>
  <c r="B926" i="2" s="1"/>
  <c r="B927" i="2" s="1"/>
  <c r="B928" i="2" s="1"/>
  <c r="B929" i="2" s="1"/>
  <c r="B930" i="2" s="1"/>
  <c r="B326" i="2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  <c r="B404" i="2" s="1"/>
  <c r="B405" i="2" s="1"/>
  <c r="B406" i="2" s="1"/>
  <c r="B407" i="2" s="1"/>
  <c r="B408" i="2" s="1"/>
  <c r="B409" i="2" s="1"/>
  <c r="B410" i="2" s="1"/>
  <c r="B411" i="2" s="1"/>
  <c r="B412" i="2" s="1"/>
  <c r="B413" i="2" s="1"/>
  <c r="B414" i="2" s="1"/>
  <c r="B415" i="2" s="1"/>
  <c r="B416" i="2" s="1"/>
  <c r="B417" i="2" s="1"/>
  <c r="B418" i="2" s="1"/>
  <c r="B419" i="2" s="1"/>
  <c r="B420" i="2" s="1"/>
  <c r="B421" i="2" s="1"/>
  <c r="B422" i="2" s="1"/>
  <c r="B423" i="2" s="1"/>
  <c r="B424" i="2" s="1"/>
  <c r="B425" i="2" s="1"/>
  <c r="B426" i="2" s="1"/>
  <c r="B427" i="2" s="1"/>
  <c r="B428" i="2" s="1"/>
  <c r="B429" i="2" s="1"/>
  <c r="B430" i="2" s="1"/>
  <c r="B431" i="2" s="1"/>
  <c r="B432" i="2" s="1"/>
  <c r="B433" i="2" s="1"/>
  <c r="B434" i="2" s="1"/>
  <c r="B435" i="2" s="1"/>
  <c r="B436" i="2" s="1"/>
  <c r="B437" i="2" s="1"/>
  <c r="B438" i="2" s="1"/>
  <c r="B439" i="2" s="1"/>
  <c r="B440" i="2" s="1"/>
  <c r="B441" i="2" s="1"/>
  <c r="B442" i="2" s="1"/>
  <c r="B443" i="2" s="1"/>
  <c r="B444" i="2" s="1"/>
  <c r="B445" i="2" s="1"/>
  <c r="B446" i="2" s="1"/>
  <c r="B447" i="2" s="1"/>
  <c r="B448" i="2" s="1"/>
  <c r="B449" i="2" s="1"/>
  <c r="B450" i="2" s="1"/>
  <c r="B451" i="2" s="1"/>
  <c r="B452" i="2" s="1"/>
  <c r="B453" i="2" s="1"/>
  <c r="B454" i="2" s="1"/>
  <c r="B455" i="2" s="1"/>
  <c r="B456" i="2" s="1"/>
  <c r="B457" i="2" s="1"/>
  <c r="B458" i="2" s="1"/>
  <c r="B459" i="2" s="1"/>
  <c r="B460" i="2" s="1"/>
  <c r="B461" i="2" s="1"/>
  <c r="B462" i="2" s="1"/>
  <c r="B463" i="2" s="1"/>
  <c r="B464" i="2" s="1"/>
  <c r="B465" i="2" s="1"/>
  <c r="B466" i="2" s="1"/>
  <c r="B467" i="2" s="1"/>
  <c r="B468" i="2" s="1"/>
  <c r="B469" i="2" s="1"/>
  <c r="B470" i="2" s="1"/>
  <c r="B471" i="2" s="1"/>
  <c r="B472" i="2" s="1"/>
  <c r="B473" i="2" s="1"/>
  <c r="B474" i="2" s="1"/>
  <c r="B475" i="2" s="1"/>
  <c r="B476" i="2" s="1"/>
  <c r="B477" i="2" s="1"/>
  <c r="B478" i="2" s="1"/>
  <c r="B479" i="2" s="1"/>
  <c r="B480" i="2" s="1"/>
  <c r="B481" i="2" s="1"/>
  <c r="B482" i="2" s="1"/>
  <c r="B483" i="2" s="1"/>
  <c r="B484" i="2" s="1"/>
  <c r="B485" i="2" s="1"/>
  <c r="B486" i="2" s="1"/>
  <c r="B487" i="2" s="1"/>
  <c r="B488" i="2" s="1"/>
  <c r="B489" i="2" s="1"/>
  <c r="B490" i="2" s="1"/>
  <c r="B491" i="2" s="1"/>
  <c r="B492" i="2" s="1"/>
  <c r="B493" i="2" s="1"/>
  <c r="B494" i="2" s="1"/>
  <c r="B495" i="2" s="1"/>
  <c r="B496" i="2" s="1"/>
  <c r="B497" i="2" s="1"/>
  <c r="B498" i="2" s="1"/>
  <c r="B499" i="2" s="1"/>
  <c r="B500" i="2" s="1"/>
  <c r="B501" i="2" s="1"/>
  <c r="B502" i="2" s="1"/>
  <c r="B503" i="2" s="1"/>
  <c r="B504" i="2" s="1"/>
  <c r="B505" i="2" s="1"/>
  <c r="B506" i="2" s="1"/>
  <c r="B507" i="2" s="1"/>
  <c r="B508" i="2" s="1"/>
  <c r="B509" i="2" s="1"/>
  <c r="B510" i="2" s="1"/>
  <c r="B511" i="2" s="1"/>
  <c r="B512" i="2" s="1"/>
  <c r="B513" i="2" s="1"/>
  <c r="B514" i="2" s="1"/>
  <c r="B515" i="2" s="1"/>
  <c r="B516" i="2" s="1"/>
  <c r="B517" i="2" s="1"/>
  <c r="B518" i="2" s="1"/>
  <c r="B519" i="2" s="1"/>
  <c r="B520" i="2" s="1"/>
  <c r="B521" i="2" s="1"/>
  <c r="B522" i="2" s="1"/>
  <c r="B523" i="2" s="1"/>
  <c r="B524" i="2" s="1"/>
  <c r="B525" i="2" s="1"/>
  <c r="B526" i="2" s="1"/>
  <c r="B527" i="2" s="1"/>
  <c r="B528" i="2" s="1"/>
  <c r="B529" i="2" s="1"/>
  <c r="B530" i="2" s="1"/>
  <c r="B531" i="2" s="1"/>
  <c r="B532" i="2" s="1"/>
  <c r="B533" i="2" s="1"/>
  <c r="B534" i="2" s="1"/>
  <c r="B535" i="2" s="1"/>
  <c r="B536" i="2" s="1"/>
  <c r="B537" i="2" s="1"/>
  <c r="B538" i="2" s="1"/>
  <c r="B539" i="2" s="1"/>
  <c r="B540" i="2" s="1"/>
  <c r="B541" i="2" s="1"/>
  <c r="B542" i="2" s="1"/>
  <c r="B543" i="2" s="1"/>
  <c r="B544" i="2" s="1"/>
  <c r="B545" i="2" s="1"/>
  <c r="B546" i="2" s="1"/>
  <c r="B547" i="2" s="1"/>
  <c r="B548" i="2" s="1"/>
  <c r="B549" i="2" s="1"/>
  <c r="B550" i="2" s="1"/>
  <c r="B551" i="2" s="1"/>
  <c r="B552" i="2" s="1"/>
  <c r="B553" i="2" s="1"/>
  <c r="B554" i="2" s="1"/>
  <c r="B555" i="2" s="1"/>
  <c r="B556" i="2" s="1"/>
  <c r="B557" i="2" s="1"/>
  <c r="B558" i="2" s="1"/>
  <c r="B559" i="2" s="1"/>
  <c r="B560" i="2" s="1"/>
  <c r="B561" i="2" s="1"/>
  <c r="B562" i="2" s="1"/>
  <c r="B563" i="2" s="1"/>
  <c r="B564" i="2" s="1"/>
  <c r="B565" i="2" s="1"/>
  <c r="B566" i="2" s="1"/>
  <c r="B567" i="2" s="1"/>
  <c r="B568" i="2" s="1"/>
  <c r="B569" i="2" s="1"/>
  <c r="B570" i="2" s="1"/>
  <c r="B571" i="2" s="1"/>
  <c r="B572" i="2" s="1"/>
  <c r="B573" i="2" s="1"/>
  <c r="B574" i="2" s="1"/>
  <c r="B575" i="2" s="1"/>
  <c r="B576" i="2" s="1"/>
  <c r="B577" i="2" s="1"/>
  <c r="B578" i="2" s="1"/>
  <c r="B579" i="2" s="1"/>
  <c r="B580" i="2" s="1"/>
  <c r="B581" i="2" s="1"/>
  <c r="B582" i="2" s="1"/>
  <c r="B583" i="2" s="1"/>
  <c r="B584" i="2" s="1"/>
  <c r="B585" i="2" s="1"/>
  <c r="B586" i="2" s="1"/>
  <c r="B587" i="2" s="1"/>
  <c r="B588" i="2" s="1"/>
  <c r="B589" i="2" s="1"/>
  <c r="B590" i="2" s="1"/>
  <c r="B591" i="2" s="1"/>
  <c r="B592" i="2" s="1"/>
  <c r="B593" i="2" s="1"/>
  <c r="B594" i="2" s="1"/>
  <c r="B595" i="2" s="1"/>
  <c r="B596" i="2" s="1"/>
  <c r="B597" i="2" s="1"/>
  <c r="B598" i="2" s="1"/>
  <c r="B599" i="2" s="1"/>
  <c r="B600" i="2" s="1"/>
  <c r="B601" i="2" s="1"/>
  <c r="B602" i="2" s="1"/>
  <c r="B603" i="2" s="1"/>
  <c r="B604" i="2" s="1"/>
  <c r="B605" i="2" s="1"/>
  <c r="B606" i="2" s="1"/>
  <c r="B607" i="2" s="1"/>
  <c r="B608" i="2" s="1"/>
  <c r="B609" i="2" s="1"/>
  <c r="B610" i="2" s="1"/>
  <c r="B611" i="2" s="1"/>
  <c r="B612" i="2" s="1"/>
  <c r="B613" i="2" s="1"/>
  <c r="I301" i="4"/>
  <c r="A12" i="5" l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12" i="4" l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B12" i="2" l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</calcChain>
</file>

<file path=xl/sharedStrings.xml><?xml version="1.0" encoding="utf-8"?>
<sst xmlns="http://schemas.openxmlformats.org/spreadsheetml/2006/main" count="4821" uniqueCount="808">
  <si>
    <t>00000894</t>
  </si>
  <si>
    <t>00003924</t>
  </si>
  <si>
    <t>00009165</t>
  </si>
  <si>
    <t>00000086</t>
  </si>
  <si>
    <t>00019785</t>
  </si>
  <si>
    <t>00003163</t>
  </si>
  <si>
    <t>00002627</t>
  </si>
  <si>
    <t>00005402</t>
  </si>
  <si>
    <t>00003256</t>
  </si>
  <si>
    <t>00010096</t>
  </si>
  <si>
    <t>00002202</t>
  </si>
  <si>
    <t>00021361</t>
  </si>
  <si>
    <t>00002196</t>
  </si>
  <si>
    <t>00014117</t>
  </si>
  <si>
    <t>00001319</t>
  </si>
  <si>
    <t>00020089</t>
  </si>
  <si>
    <t>00020090</t>
  </si>
  <si>
    <t>00002178</t>
  </si>
  <si>
    <t>00003165</t>
  </si>
  <si>
    <t>00005434</t>
  </si>
  <si>
    <t>00001403</t>
  </si>
  <si>
    <t>00000188</t>
  </si>
  <si>
    <t>00023132</t>
  </si>
  <si>
    <t>00006940</t>
  </si>
  <si>
    <t>00018460</t>
  </si>
  <si>
    <t>00018458</t>
  </si>
  <si>
    <t>00018457</t>
  </si>
  <si>
    <t>00018459</t>
  </si>
  <si>
    <t>00002368</t>
  </si>
  <si>
    <t>00007188</t>
  </si>
  <si>
    <t>00005440</t>
  </si>
  <si>
    <t>00005482</t>
  </si>
  <si>
    <t>00000718</t>
  </si>
  <si>
    <t>00009864</t>
  </si>
  <si>
    <t>00002208</t>
  </si>
  <si>
    <t>00000632</t>
  </si>
  <si>
    <t>00002175</t>
  </si>
  <si>
    <t>00018825</t>
  </si>
  <si>
    <t>00002130</t>
  </si>
  <si>
    <t>00002095</t>
  </si>
  <si>
    <t>00002094</t>
  </si>
  <si>
    <t>00008078</t>
  </si>
  <si>
    <t>00003130</t>
  </si>
  <si>
    <t>00000725</t>
  </si>
  <si>
    <t>00000694</t>
  </si>
  <si>
    <t>00000695</t>
  </si>
  <si>
    <t>00000728</t>
  </si>
  <si>
    <t>00002262</t>
  </si>
  <si>
    <t>00011741</t>
  </si>
  <si>
    <t>00002132</t>
  </si>
  <si>
    <t>00002131</t>
  </si>
  <si>
    <t>00019885</t>
  </si>
  <si>
    <t>00008039</t>
  </si>
  <si>
    <t>00008040</t>
  </si>
  <si>
    <t>00000392</t>
  </si>
  <si>
    <t>00003137</t>
  </si>
  <si>
    <t>00011243</t>
  </si>
  <si>
    <t>00020430</t>
  </si>
  <si>
    <t>00007858</t>
  </si>
  <si>
    <t>00005167</t>
  </si>
  <si>
    <t>00005385</t>
  </si>
  <si>
    <t>00000271</t>
  </si>
  <si>
    <t>00006178</t>
  </si>
  <si>
    <t>00000719</t>
  </si>
  <si>
    <t>00023066</t>
  </si>
  <si>
    <t>00014131</t>
  </si>
  <si>
    <t>00008000</t>
  </si>
  <si>
    <t>00006985</t>
  </si>
  <si>
    <t>00002135</t>
  </si>
  <si>
    <t>00001800</t>
  </si>
  <si>
    <t>00009354</t>
  </si>
  <si>
    <t>00002221</t>
  </si>
  <si>
    <t>00007973</t>
  </si>
  <si>
    <t>00007655</t>
  </si>
  <si>
    <t>00002099</t>
  </si>
  <si>
    <t>00008478</t>
  </si>
  <si>
    <t>00006945</t>
  </si>
  <si>
    <t>00010064</t>
  </si>
  <si>
    <t>00021553</t>
  </si>
  <si>
    <t>00011931</t>
  </si>
  <si>
    <t>00008990</t>
  </si>
  <si>
    <t>00001004</t>
  </si>
  <si>
    <t>00002223</t>
  </si>
  <si>
    <t>00000570</t>
  </si>
  <si>
    <t>00010888</t>
  </si>
  <si>
    <t>00010893</t>
  </si>
  <si>
    <t>00002112</t>
  </si>
  <si>
    <t>00007919</t>
  </si>
  <si>
    <t>00002227</t>
  </si>
  <si>
    <t>00003185</t>
  </si>
  <si>
    <t>00002373</t>
  </si>
  <si>
    <t>00002333</t>
  </si>
  <si>
    <t>00011365</t>
  </si>
  <si>
    <t>00003187</t>
  </si>
  <si>
    <t>00008838</t>
  </si>
  <si>
    <t>00003151</t>
  </si>
  <si>
    <t>00008055</t>
  </si>
  <si>
    <t>00008056</t>
  </si>
  <si>
    <t>00008054</t>
  </si>
  <si>
    <t>00002110</t>
  </si>
  <si>
    <t>00003191</t>
  </si>
  <si>
    <t>00002162</t>
  </si>
  <si>
    <t>00008293</t>
  </si>
  <si>
    <t>00006595</t>
  </si>
  <si>
    <t>00002346</t>
  </si>
  <si>
    <t>00003196</t>
  </si>
  <si>
    <t>00008298</t>
  </si>
  <si>
    <t>00000053</t>
  </si>
  <si>
    <t>00000816</t>
  </si>
  <si>
    <t>00012350</t>
  </si>
  <si>
    <t>00023472</t>
  </si>
  <si>
    <t>00002142</t>
  </si>
  <si>
    <t>00002144</t>
  </si>
  <si>
    <t>00002237</t>
  </si>
  <si>
    <t>00017978</t>
  </si>
  <si>
    <t>00002145</t>
  </si>
  <si>
    <t>00023451</t>
  </si>
  <si>
    <t>00023456</t>
  </si>
  <si>
    <t>00023455</t>
  </si>
  <si>
    <t>00023453</t>
  </si>
  <si>
    <t>00023452</t>
  </si>
  <si>
    <t>00023425</t>
  </si>
  <si>
    <t>00012053</t>
  </si>
  <si>
    <t>00010036</t>
  </si>
  <si>
    <t>00003238</t>
  </si>
  <si>
    <t>00005386</t>
  </si>
  <si>
    <t>00002017</t>
  </si>
  <si>
    <t>00009213</t>
  </si>
  <si>
    <t>00002337</t>
  </si>
  <si>
    <t>00002376</t>
  </si>
  <si>
    <t>00002379</t>
  </si>
  <si>
    <t>00005442</t>
  </si>
  <si>
    <t>00002365</t>
  </si>
  <si>
    <t>00007940</t>
  </si>
  <si>
    <t>00002359</t>
  </si>
  <si>
    <t>00008989</t>
  </si>
  <si>
    <t>00002364</t>
  </si>
  <si>
    <t>00019849</t>
  </si>
  <si>
    <t>00002377</t>
  </si>
  <si>
    <t>00002361</t>
  </si>
  <si>
    <t>00015482</t>
  </si>
  <si>
    <t>00000948</t>
  </si>
  <si>
    <t>00002355</t>
  </si>
  <si>
    <t>00005441</t>
  </si>
  <si>
    <t>00002116</t>
  </si>
  <si>
    <t>00005448</t>
  </si>
  <si>
    <t>00000039</t>
  </si>
  <si>
    <t>00007264</t>
  </si>
  <si>
    <t>00006510</t>
  </si>
  <si>
    <t>00002242</t>
  </si>
  <si>
    <t>00002102</t>
  </si>
  <si>
    <t>00003205</t>
  </si>
  <si>
    <t>00007740</t>
  </si>
  <si>
    <t>00019587</t>
  </si>
  <si>
    <t>00011746</t>
  </si>
  <si>
    <t>00003482</t>
  </si>
  <si>
    <t>00006507</t>
  </si>
  <si>
    <t>00006073</t>
  </si>
  <si>
    <t>00001918</t>
  </si>
  <si>
    <t>00001944</t>
  </si>
  <si>
    <t>00002970</t>
  </si>
  <si>
    <t>00008704</t>
  </si>
  <si>
    <t>00001894</t>
  </si>
  <si>
    <t>00016738</t>
  </si>
  <si>
    <t>00023458</t>
  </si>
  <si>
    <t>00023450</t>
  </si>
  <si>
    <t>00023433</t>
  </si>
  <si>
    <t>00023441</t>
  </si>
  <si>
    <t>00023440</t>
  </si>
  <si>
    <t>00023459</t>
  </si>
  <si>
    <t>00023460</t>
  </si>
  <si>
    <t>00023454</t>
  </si>
  <si>
    <t>00023438</t>
  </si>
  <si>
    <t>00002018</t>
  </si>
  <si>
    <t>00002058</t>
  </si>
  <si>
    <t>00010831</t>
  </si>
  <si>
    <t>00009083</t>
  </si>
  <si>
    <t>00002151</t>
  </si>
  <si>
    <t>00001338</t>
  </si>
  <si>
    <t>00007006</t>
  </si>
  <si>
    <t>00001347</t>
  </si>
  <si>
    <t>00009519</t>
  </si>
  <si>
    <t>00002152</t>
  </si>
  <si>
    <t>00018098</t>
  </si>
  <si>
    <t>00022942</t>
  </si>
  <si>
    <t>00014665</t>
  </si>
  <si>
    <t>00006092</t>
  </si>
  <si>
    <t>00012347</t>
  </si>
  <si>
    <t>00010736</t>
  </si>
  <si>
    <t>00002243</t>
  </si>
  <si>
    <t>00002104</t>
  </si>
  <si>
    <t>00002109</t>
  </si>
  <si>
    <t>00002134</t>
  </si>
  <si>
    <t>00008334</t>
  </si>
  <si>
    <t>00002107</t>
  </si>
  <si>
    <t>00000957</t>
  </si>
  <si>
    <t>00002106</t>
  </si>
  <si>
    <t>00002154</t>
  </si>
  <si>
    <t>00002156</t>
  </si>
  <si>
    <t>00005436</t>
  </si>
  <si>
    <t>00002115</t>
  </si>
  <si>
    <t>00007710</t>
  </si>
  <si>
    <t>00005820</t>
  </si>
  <si>
    <t>00009092</t>
  </si>
  <si>
    <t>00000076</t>
  </si>
  <si>
    <t>00007939</t>
  </si>
  <si>
    <t>00002531</t>
  </si>
  <si>
    <t>00000629</t>
  </si>
  <si>
    <t>00012379</t>
  </si>
  <si>
    <t>00000795</t>
  </si>
  <si>
    <t>00008713</t>
  </si>
  <si>
    <t>00000697</t>
  </si>
  <si>
    <t>00006087</t>
  </si>
  <si>
    <t>00006232</t>
  </si>
  <si>
    <t>00023471</t>
  </si>
  <si>
    <t>00019651</t>
  </si>
  <si>
    <t>00002088</t>
  </si>
  <si>
    <t>00013240</t>
  </si>
  <si>
    <t>00005572</t>
  </si>
  <si>
    <t>00009646</t>
  </si>
  <si>
    <t>00014786</t>
  </si>
  <si>
    <t>00013355</t>
  </si>
  <si>
    <t>00001500</t>
  </si>
  <si>
    <t>00005465</t>
  </si>
  <si>
    <t>00018063</t>
  </si>
  <si>
    <t>00019211</t>
  </si>
  <si>
    <t>00019209</t>
  </si>
  <si>
    <t>00019208</t>
  </si>
  <si>
    <t>00019210</t>
  </si>
  <si>
    <t>00020205</t>
  </si>
  <si>
    <t>00020206</t>
  </si>
  <si>
    <t>00020207</t>
  </si>
  <si>
    <t>00020208</t>
  </si>
  <si>
    <t>00005649</t>
  </si>
  <si>
    <t>00021722</t>
  </si>
  <si>
    <t>00013114</t>
  </si>
  <si>
    <t>00012554</t>
  </si>
  <si>
    <t>00011814</t>
  </si>
  <si>
    <t>00021684</t>
  </si>
  <si>
    <t>00021891</t>
  </si>
  <si>
    <t>00007120</t>
  </si>
  <si>
    <t>00020658</t>
  </si>
  <si>
    <t>00005087</t>
  </si>
  <si>
    <t>00019615</t>
  </si>
  <si>
    <t>00002209</t>
  </si>
  <si>
    <t>00002215</t>
  </si>
  <si>
    <t>00003467</t>
  </si>
  <si>
    <t>00004506</t>
  </si>
  <si>
    <t>00018873</t>
  </si>
  <si>
    <t>00018872</t>
  </si>
  <si>
    <t>00018874</t>
  </si>
  <si>
    <t>00018871</t>
  </si>
  <si>
    <t>00011813</t>
  </si>
  <si>
    <t>00017974</t>
  </si>
  <si>
    <t>00010025</t>
  </si>
  <si>
    <t>00021873</t>
  </si>
  <si>
    <t>00021871</t>
  </si>
  <si>
    <t>00021870</t>
  </si>
  <si>
    <t>00021872</t>
  </si>
  <si>
    <t>00022965</t>
  </si>
  <si>
    <t>00022355</t>
  </si>
  <si>
    <t>00022352</t>
  </si>
  <si>
    <t>00022353</t>
  </si>
  <si>
    <t>00022354</t>
  </si>
  <si>
    <t>00005397</t>
  </si>
  <si>
    <t>00009639</t>
  </si>
  <si>
    <t>00010009</t>
  </si>
  <si>
    <t>00009515</t>
  </si>
  <si>
    <t>00005030</t>
  </si>
  <si>
    <t>00005032</t>
  </si>
  <si>
    <t>00005033</t>
  </si>
  <si>
    <t>00005031</t>
  </si>
  <si>
    <t>00020087</t>
  </si>
  <si>
    <t>00006285</t>
  </si>
  <si>
    <t>00015451</t>
  </si>
  <si>
    <t>00004304</t>
  </si>
  <si>
    <t>00004308</t>
  </si>
  <si>
    <t>00004309</t>
  </si>
  <si>
    <t>00004303</t>
  </si>
  <si>
    <t>00022647</t>
  </si>
  <si>
    <t>00020651</t>
  </si>
  <si>
    <t>00002307</t>
  </si>
  <si>
    <t>00000969</t>
  </si>
  <si>
    <t>00000971</t>
  </si>
  <si>
    <t>00000372</t>
  </si>
  <si>
    <t>00006225</t>
  </si>
  <si>
    <t>00000846</t>
  </si>
  <si>
    <t>00006218</t>
  </si>
  <si>
    <t>00023470</t>
  </si>
  <si>
    <t>00023473</t>
  </si>
  <si>
    <t>00000804</t>
  </si>
  <si>
    <t>00010944</t>
  </si>
  <si>
    <t>00004714</t>
  </si>
  <si>
    <t>REPUBLICA DOMINICANA</t>
  </si>
  <si>
    <t>INSTITUTO NACIONAL DE FORMACION TECNICO PROFESIONAL</t>
  </si>
  <si>
    <t>ALMACEN NACIONAL</t>
  </si>
  <si>
    <t>#</t>
  </si>
  <si>
    <t>Codigo</t>
  </si>
  <si>
    <t>Descripcion</t>
  </si>
  <si>
    <t>Unidad de
Medida</t>
  </si>
  <si>
    <t>Periodo Adquisicion</t>
  </si>
  <si>
    <t>Fecha de 
Registro</t>
  </si>
  <si>
    <t>Existencia</t>
  </si>
  <si>
    <t>Precio Unitario en RD$</t>
  </si>
  <si>
    <t>Valor Inventerio RD$</t>
  </si>
  <si>
    <t xml:space="preserve">AEROWEST </t>
  </si>
  <si>
    <t xml:space="preserve">AZUCAR CREMA DE 125 LIBRAS </t>
  </si>
  <si>
    <t xml:space="preserve">BANDEJA EN METAL PARA ESCRITORIO </t>
  </si>
  <si>
    <t xml:space="preserve">BASE P/AGENDA TIPO LIBRO </t>
  </si>
  <si>
    <t xml:space="preserve">BOLIGRAFO NEGRO </t>
  </si>
  <si>
    <t xml:space="preserve">BOLIGRAFO ROJO </t>
  </si>
  <si>
    <t xml:space="preserve">BRILLO VERDE </t>
  </si>
  <si>
    <t xml:space="preserve">CAJA CARTON  PARA ORGANIZAR  DOC. </t>
  </si>
  <si>
    <t xml:space="preserve">CARPETA DE 1/2" CON COVER </t>
  </si>
  <si>
    <t xml:space="preserve">CARTUCHO  LEXMARK CS310DN 708HY </t>
  </si>
  <si>
    <t xml:space="preserve">CARTUCHO LEXMARK CS310DN 708HC </t>
  </si>
  <si>
    <t>CARTUCHO LEXMARK CS310DN 708HK</t>
  </si>
  <si>
    <t xml:space="preserve">CARTUCHO LEXMARK CS310DN 708HM </t>
  </si>
  <si>
    <t>CD EN BLANCO CON ESTUCHE INTEGRADO</t>
  </si>
  <si>
    <t xml:space="preserve">CD REGRABABLE CON ESTUCHE INTEGRADO </t>
  </si>
  <si>
    <t xml:space="preserve">CINTA PARA EMPAQUE DE 2" </t>
  </si>
  <si>
    <t xml:space="preserve">CLIP BILLETERO DE 1" (25 MM) </t>
  </si>
  <si>
    <t xml:space="preserve">CLIP BILLETERO DE 2" (51 MM) </t>
  </si>
  <si>
    <t xml:space="preserve">CLIP JUMBO #2 </t>
  </si>
  <si>
    <t xml:space="preserve">CLIP PEQUEÑO #1 </t>
  </si>
  <si>
    <t xml:space="preserve">CLIPS BILLETERO 1 1/2" </t>
  </si>
  <si>
    <t xml:space="preserve">COLUMNAR DE 4 COLUMNAS </t>
  </si>
  <si>
    <t xml:space="preserve">COOLANT VERDE </t>
  </si>
  <si>
    <t xml:space="preserve">CORRECTOR LIQUIDO BLANCO </t>
  </si>
  <si>
    <t xml:space="preserve">CUBIERTA P/ ENCUADERNAR PLASTICAS </t>
  </si>
  <si>
    <t xml:space="preserve">DESINFECTANTE </t>
  </si>
  <si>
    <t xml:space="preserve">DISPENSADOR PARA TAPE DE 3/4" </t>
  </si>
  <si>
    <t xml:space="preserve">ESPIRAL 3/4 20 MM TRANSPARENTE </t>
  </si>
  <si>
    <t xml:space="preserve">ESPIRAL DE 1/4" </t>
  </si>
  <si>
    <t xml:space="preserve">FELPA DIFERENTE COLOR </t>
  </si>
  <si>
    <t xml:space="preserve">FOLDER 8 1/2" X 14" </t>
  </si>
  <si>
    <t xml:space="preserve">FOLDER 81/2" X 11" ROJO </t>
  </si>
  <si>
    <t xml:space="preserve">FOLDER PARTICION 8 1/2" X 11" </t>
  </si>
  <si>
    <t xml:space="preserve">FOLDERS 8 1/2 X 11" COLOR AZUL OSCURO </t>
  </si>
  <si>
    <t xml:space="preserve">FOLDERS AMARILLO 8 1/2" X 11" </t>
  </si>
  <si>
    <t xml:space="preserve">FOLDERS MANILA 8 1/2 X 11" </t>
  </si>
  <si>
    <t xml:space="preserve">FOLDERS MANILA 81/2 X 13" </t>
  </si>
  <si>
    <t xml:space="preserve">FOLDERS VERDE 8 1/2 X 11 </t>
  </si>
  <si>
    <t xml:space="preserve">FUNDA DE 65 GALONES </t>
  </si>
  <si>
    <t xml:space="preserve">FUNDA PLASTICA 17X22 </t>
  </si>
  <si>
    <t xml:space="preserve">FUNDA PLASTICA 24X30 </t>
  </si>
  <si>
    <t xml:space="preserve">GANCHO PARA FOLDERS </t>
  </si>
  <si>
    <t xml:space="preserve">GRAPA STANDARD </t>
  </si>
  <si>
    <t xml:space="preserve">GRAPADORA PARA 150 HOJAS </t>
  </si>
  <si>
    <t xml:space="preserve">GRAPADORA STANDARD </t>
  </si>
  <si>
    <t xml:space="preserve">GRAPADORA TIPO ALICATE </t>
  </si>
  <si>
    <t xml:space="preserve">GUANTE DE GOMA </t>
  </si>
  <si>
    <t xml:space="preserve">HOJA PARA ROTAFOLIO 22 X 34" </t>
  </si>
  <si>
    <t xml:space="preserve">HOJA PROTECTORA PARA PAPEL 8 1/2" X 11" </t>
  </si>
  <si>
    <t xml:space="preserve">JABON DE MANOS EN ESPUMA (6/1000CC) </t>
  </si>
  <si>
    <t xml:space="preserve">LABEL'S PARA CD'S </t>
  </si>
  <si>
    <t xml:space="preserve">LABELS DE 1" X 4" </t>
  </si>
  <si>
    <t xml:space="preserve">LABELS PARA CD'S  SERIE 5692 </t>
  </si>
  <si>
    <t xml:space="preserve">LAPIZ CARBON #2 </t>
  </si>
  <si>
    <t xml:space="preserve">LAVAPLATOS </t>
  </si>
  <si>
    <t xml:space="preserve">LIBRO RECORD 500 PAGINAS. </t>
  </si>
  <si>
    <t xml:space="preserve">LIMPIADOR DE CRISTALES </t>
  </si>
  <si>
    <t xml:space="preserve">MARCADOR GRUESO DIF. COLOR </t>
  </si>
  <si>
    <t xml:space="preserve">MARCADOR PARA PIZARRA MAGICA </t>
  </si>
  <si>
    <t xml:space="preserve">MASKING TAPE DE 1" </t>
  </si>
  <si>
    <t xml:space="preserve">MEMORIA USB DE 16GB </t>
  </si>
  <si>
    <t xml:space="preserve">MEMORIA USB DE 32GB </t>
  </si>
  <si>
    <t xml:space="preserve">MINA 0.5 (12/1) </t>
  </si>
  <si>
    <t xml:space="preserve">MOUSE PAD ERGONOMICO </t>
  </si>
  <si>
    <t xml:space="preserve">PAPEL BOND 20  8 1/2 X 13" </t>
  </si>
  <si>
    <t xml:space="preserve">PAPEL BOND 20 81/2 X 14" </t>
  </si>
  <si>
    <t xml:space="preserve">PAPEL BOND 20, 11" X 17" </t>
  </si>
  <si>
    <t xml:space="preserve">PAPEL BOND 24, 11" X17" BLANCO </t>
  </si>
  <si>
    <t xml:space="preserve">PAPEL BOND 81/2X11 ROSADO </t>
  </si>
  <si>
    <t xml:space="preserve">PAPEL BOND AZUL 8 1/2X11" </t>
  </si>
  <si>
    <t xml:space="preserve">PAPEL BOND CALIBRE 24  8 1/2 X 11" </t>
  </si>
  <si>
    <t xml:space="preserve">PAPEL BOND VERDE 8 1/2 X 11 </t>
  </si>
  <si>
    <t xml:space="preserve">PAPEL CARBON P/ESCR. A MANO 81/2X11" </t>
  </si>
  <si>
    <t xml:space="preserve">PAPEL DE HILO 8 1/2 X 13" BLANCO </t>
  </si>
  <si>
    <t xml:space="preserve">PAPEL DE HILO BLANCO 8 /12 X 11" </t>
  </si>
  <si>
    <t xml:space="preserve">PAPEL MAQUINA SUMADORA </t>
  </si>
  <si>
    <t xml:space="preserve">PAPEL TIMBRADO 8 1/2" X 11" EN HILO </t>
  </si>
  <si>
    <t xml:space="preserve">PEGAMENTO  LIQUIDO </t>
  </si>
  <si>
    <t>ml</t>
  </si>
  <si>
    <t xml:space="preserve">PENETRANTE </t>
  </si>
  <si>
    <t xml:space="preserve">PERFORADORA DE 3 HOYOS </t>
  </si>
  <si>
    <t xml:space="preserve">PIEDRA  AMBIENTADORA </t>
  </si>
  <si>
    <t xml:space="preserve">PILA  AA </t>
  </si>
  <si>
    <t xml:space="preserve">PILA C 1.5V </t>
  </si>
  <si>
    <t xml:space="preserve">PILA RECARGABLE  AAA </t>
  </si>
  <si>
    <t xml:space="preserve">PILA RECARGABLE AA </t>
  </si>
  <si>
    <t xml:space="preserve">PINE ESPUMA </t>
  </si>
  <si>
    <t xml:space="preserve">PORTA MINA 0.5 </t>
  </si>
  <si>
    <t xml:space="preserve">PORTA REVISTA EN METAL </t>
  </si>
  <si>
    <t xml:space="preserve">POST -IT 3X2 </t>
  </si>
  <si>
    <t xml:space="preserve">POST IT 3" X 3" </t>
  </si>
  <si>
    <t xml:space="preserve">POST-IT 1-1/2" X 2" </t>
  </si>
  <si>
    <t xml:space="preserve">POST-IT 3 X 5 </t>
  </si>
  <si>
    <t xml:space="preserve">POST-IT BANDERITA </t>
  </si>
  <si>
    <t xml:space="preserve">REGLA METALICA DE 12" </t>
  </si>
  <si>
    <t xml:space="preserve">REGLA PLASTICA 12" </t>
  </si>
  <si>
    <t xml:space="preserve">RESALTADOR LUMINICO DIF. COLOR </t>
  </si>
  <si>
    <t xml:space="preserve">SACAGRAPAS </t>
  </si>
  <si>
    <t xml:space="preserve">SOBRE BLANCO #10 </t>
  </si>
  <si>
    <t xml:space="preserve">SOBRE MANILA  5" X 8" </t>
  </si>
  <si>
    <t xml:space="preserve">SOBRE MANILA 10" X13" </t>
  </si>
  <si>
    <t xml:space="preserve">SOBRE MANILA 14" X 17" </t>
  </si>
  <si>
    <t xml:space="preserve">SOBRE TIMBRADO #10 </t>
  </si>
  <si>
    <t xml:space="preserve">SOBRE TIMBRADO 10 X 15" </t>
  </si>
  <si>
    <t xml:space="preserve">SOBRE TIMBRADO 12" X 15" </t>
  </si>
  <si>
    <t xml:space="preserve">SOBRE TIMBRADO 9" X 12" </t>
  </si>
  <si>
    <t>SUAPER CON PALO</t>
  </si>
  <si>
    <t xml:space="preserve">TABLA  ARCHIVADORA </t>
  </si>
  <si>
    <t xml:space="preserve">TINTA AZUL PARA SELLO PRETINTADO </t>
  </si>
  <si>
    <t xml:space="preserve">TINTA ROJA PARA SELLO PRETINTADO </t>
  </si>
  <si>
    <t xml:space="preserve">TOALLA  DE MICRO-FIBRA </t>
  </si>
  <si>
    <t xml:space="preserve">TONER  HP CM2320 LASERJET CC531A </t>
  </si>
  <si>
    <t xml:space="preserve">TONER CANON 118 (2660B001AA) MAGENTA </t>
  </si>
  <si>
    <t xml:space="preserve">TONER CANON 118 (2661B001AA) CYAN </t>
  </si>
  <si>
    <t xml:space="preserve">TONER CANON 2788B003 (GPR-48) NEGRO </t>
  </si>
  <si>
    <t xml:space="preserve">TONER CANON GPR-53 (8527B003) AMARILLO </t>
  </si>
  <si>
    <t xml:space="preserve">TONER CANON MF 6160DW 119 (II) </t>
  </si>
  <si>
    <t xml:space="preserve">TONER CANON NEGRO 041 (0452C002) </t>
  </si>
  <si>
    <t xml:space="preserve">TONER HP CM2320 LASERJET CC533A </t>
  </si>
  <si>
    <t xml:space="preserve">TONER HP LASERJET  37A- CF237A </t>
  </si>
  <si>
    <t xml:space="preserve">TONER HP LASERJET 87A    CF287A </t>
  </si>
  <si>
    <t xml:space="preserve">TONER HP LASERJET CF230A </t>
  </si>
  <si>
    <t xml:space="preserve">TONER HP LASERJET CM1415 CE321A  CYAN </t>
  </si>
  <si>
    <t xml:space="preserve">TONER HP LASERJET CM1415CE323A  MAGENTA </t>
  </si>
  <si>
    <t xml:space="preserve">TONER HP LASERJET M651DN 654A (YELLOW) </t>
  </si>
  <si>
    <t xml:space="preserve">TONER HP LASERJET M651DN 654X (NEGRO) </t>
  </si>
  <si>
    <t xml:space="preserve">TONER HP LJ PRO 400, CF280A </t>
  </si>
  <si>
    <t xml:space="preserve">TONER HP M479FDW, 414A W2021A CYAN </t>
  </si>
  <si>
    <t xml:space="preserve">TONER HP M479FDW, 414A W2022A AMARILLO </t>
  </si>
  <si>
    <t xml:space="preserve">TONER HP M479FDW, 414A W2023A MAGENTA </t>
  </si>
  <si>
    <t xml:space="preserve">TONER HP-5550DTN LASERJET C-9733A </t>
  </si>
  <si>
    <t>TONER HP-970 CN621AM (NEGRO)</t>
  </si>
  <si>
    <t xml:space="preserve">TONER HP-971 CN622AE (CYAN) </t>
  </si>
  <si>
    <t xml:space="preserve">TONER HP-971 CN623AM (MAGENTA) </t>
  </si>
  <si>
    <t xml:space="preserve">TONER HP-971 CN624AM (AMARILLO) </t>
  </si>
  <si>
    <t xml:space="preserve">TONER IMAGING DRUM CF232A (32A) </t>
  </si>
  <si>
    <t xml:space="preserve">TONER LEXMARK MS610DN 504U </t>
  </si>
  <si>
    <t xml:space="preserve">TONER PHASER 7800 XEROX  AMARILLO R1572 </t>
  </si>
  <si>
    <t xml:space="preserve">TONER PHASER 7800 XEROX CYAN R1570 </t>
  </si>
  <si>
    <t xml:space="preserve">TONER PHASER 7800 XEROX MEGENTA  R1571 </t>
  </si>
  <si>
    <t xml:space="preserve">TONER XEROX 106R03621 </t>
  </si>
  <si>
    <t xml:space="preserve">TRAMITACION CORRESP. INTERNA </t>
  </si>
  <si>
    <t>TOTAL GENERAL</t>
  </si>
  <si>
    <t>PRODUCTOS</t>
  </si>
  <si>
    <t xml:space="preserve">AZUCAR REFINO </t>
  </si>
  <si>
    <t xml:space="preserve">BACTERICIDA  MANITA LIMPIA </t>
  </si>
  <si>
    <t xml:space="preserve">BANDA DE GOMA GRUESA </t>
  </si>
  <si>
    <t xml:space="preserve">CARTULINA DIF. COLORES 22 X 28" </t>
  </si>
  <si>
    <t xml:space="preserve">CD DE  DVD CON ESTUCHE INTEGRADO </t>
  </si>
  <si>
    <t>CERA PARA CONTAR</t>
  </si>
  <si>
    <t xml:space="preserve">CHINCHE PLASTICOS </t>
  </si>
  <si>
    <t xml:space="preserve">CINTA ADHESIVA DE 3/4" </t>
  </si>
  <si>
    <t xml:space="preserve">CORRECTOR LIQUIDO BLANCO TIPO LAPIZ </t>
  </si>
  <si>
    <t xml:space="preserve">CUBIERTA P/ ENCUADERNAR DE CARTON </t>
  </si>
  <si>
    <t xml:space="preserve">DISPENSADOR  PARA CINTA PEGANTE DE 2" </t>
  </si>
  <si>
    <t xml:space="preserve">ESCOBA DE NYLON CON PALO </t>
  </si>
  <si>
    <t xml:space="preserve">FOLDER 8 1/2" X 11" AZUL </t>
  </si>
  <si>
    <t xml:space="preserve">GRAPAS DE 3/4" (90-160 HOJAS) </t>
  </si>
  <si>
    <t xml:space="preserve">JABON LIQUIDO PARA LAS MANOS </t>
  </si>
  <si>
    <t xml:space="preserve">LABELS DE 2" X 4", TIPO AVERY </t>
  </si>
  <si>
    <t xml:space="preserve">MARCADOR PERMANENTE FINO, DIF. COLOR </t>
  </si>
  <si>
    <t xml:space="preserve">MARCADOR PUNTA FINA PARA CD </t>
  </si>
  <si>
    <t xml:space="preserve">MICROGEL </t>
  </si>
  <si>
    <t xml:space="preserve">PAPEL BOND 20 81/2 X 11" </t>
  </si>
  <si>
    <t xml:space="preserve">PAPEL BOND 20, TIMBRADO 8 1/2 X 14" </t>
  </si>
  <si>
    <t xml:space="preserve">PAPEL DE HILO  BLANCO 8 1/2" X 14" </t>
  </si>
  <si>
    <t xml:space="preserve">PAPEL HILO CREMA  81/2 X 11" </t>
  </si>
  <si>
    <t xml:space="preserve">PAPEL TOALLA DE MANO P/DISPENSADOR </t>
  </si>
  <si>
    <t xml:space="preserve">PORTA MINA 0.7 </t>
  </si>
  <si>
    <t xml:space="preserve">SACA GRAPAS INDUSTRIAL </t>
  </si>
  <si>
    <t xml:space="preserve">SUAVIZANTE PARA ROPA </t>
  </si>
  <si>
    <t xml:space="preserve">TIJERA MANGO PLASTICO DE 6" </t>
  </si>
  <si>
    <t xml:space="preserve">TINTA VERDE PARA SELLO PRETINTADO </t>
  </si>
  <si>
    <t xml:space="preserve">TONER  CANON 118 (2659B001AA) AMARILLO </t>
  </si>
  <si>
    <t xml:space="preserve">TONER  P/COPIADORA SHARP MX-753NT </t>
  </si>
  <si>
    <t xml:space="preserve">TONER CANON 118 (2662B001AA) NEGRO </t>
  </si>
  <si>
    <t xml:space="preserve">TONER CANON GPR-33 (2792B003) AA </t>
  </si>
  <si>
    <t xml:space="preserve">TONER CANON GPR-33 (2796B003) AA </t>
  </si>
  <si>
    <t xml:space="preserve">TONER CANON GPR-33 (2800B003 (AA) </t>
  </si>
  <si>
    <t xml:space="preserve">TONER CANON GPR-53 (8524B003) NEGRO </t>
  </si>
  <si>
    <t xml:space="preserve">TONER CANON GPR-53 (8525B003) CYAN </t>
  </si>
  <si>
    <t xml:space="preserve">TONER CANON GPR-53 (8526B003) MAGENTA </t>
  </si>
  <si>
    <t xml:space="preserve">TONER HP CF289A </t>
  </si>
  <si>
    <t xml:space="preserve">TONER HP LASERJET CF320 A NEGRO </t>
  </si>
  <si>
    <t xml:space="preserve">TONER HP LASERJET CM1415 CE320A  NEGRO </t>
  </si>
  <si>
    <t xml:space="preserve">TONER HP LASERJET CM1415 CE322A  YELLOW </t>
  </si>
  <si>
    <t xml:space="preserve">TONER HP LASERJET M651DN  654A (MAGENTA) </t>
  </si>
  <si>
    <t xml:space="preserve">TONER HP LASERJET M651DN 654A (CYAN) </t>
  </si>
  <si>
    <t xml:space="preserve">TONER HP-5550DTN LASERJET  C9730A </t>
  </si>
  <si>
    <t xml:space="preserve">TONER P/COPIADORA CANON GPR-38 BLACK </t>
  </si>
  <si>
    <t xml:space="preserve">TONER PHASER 7800 XEROX NEGRO R1573 </t>
  </si>
  <si>
    <t xml:space="preserve">ZAFACON DE METAL  PARA OFICINA </t>
  </si>
  <si>
    <t xml:space="preserve">CLORO </t>
  </si>
  <si>
    <t xml:space="preserve">DETERGENTE LIQUIDO CONCENTRADO 1.4 LITRO </t>
  </si>
  <si>
    <t xml:space="preserve">DISPENSADOR PARA POS-IT 3X3 </t>
  </si>
  <si>
    <t xml:space="preserve">PERFORADORA DE PAPEL DE 2 HOYOS </t>
  </si>
  <si>
    <t xml:space="preserve">POST IT 3 X 3 PARA DISPENSADOR </t>
  </si>
  <si>
    <t xml:space="preserve">TONER  HP CM2320 LASERJET  CC530A </t>
  </si>
  <si>
    <t xml:space="preserve">TONER HP LASERJET P1606DN, CE278-78A </t>
  </si>
  <si>
    <t xml:space="preserve">TONER HP-5550DTN LASERJET C-9732A </t>
  </si>
  <si>
    <t>UNIDAD</t>
  </si>
  <si>
    <t>GALON</t>
  </si>
  <si>
    <t>PIE</t>
  </si>
  <si>
    <t>LATA</t>
  </si>
  <si>
    <t>SACO</t>
  </si>
  <si>
    <t>CAJA</t>
  </si>
  <si>
    <t>JUEGO</t>
  </si>
  <si>
    <t>PLIEGO</t>
  </si>
  <si>
    <t>gln</t>
  </si>
  <si>
    <t>CAJITA</t>
  </si>
  <si>
    <t>ROLLO</t>
  </si>
  <si>
    <t>BLOCK</t>
  </si>
  <si>
    <t>FRASCO</t>
  </si>
  <si>
    <t>PAQUETE</t>
  </si>
  <si>
    <t>PAR</t>
  </si>
  <si>
    <t>ESTUCHE</t>
  </si>
  <si>
    <t>RESMA</t>
  </si>
  <si>
    <t>SPRAY</t>
  </si>
  <si>
    <t>CUBETA</t>
  </si>
  <si>
    <t>POTE</t>
  </si>
  <si>
    <t xml:space="preserve">ADAPTADOR HEMBRA PVC DE 3/4 </t>
  </si>
  <si>
    <t xml:space="preserve">AMOROL </t>
  </si>
  <si>
    <t xml:space="preserve">BAÑERA VISTA </t>
  </si>
  <si>
    <t xml:space="preserve">BATERIA PARA INVERSOR DE 6V. </t>
  </si>
  <si>
    <t>BATERIA</t>
  </si>
  <si>
    <t>BOLIGRAFOS  AZULES</t>
  </si>
  <si>
    <t xml:space="preserve">CAJA DE BREAKER DE 40 AMP </t>
  </si>
  <si>
    <t xml:space="preserve">CAJA RECTANGULAR 2 X 4 </t>
  </si>
  <si>
    <t xml:space="preserve">CAJON DE HIERRO P/ CONDENS. 24,000 BTU </t>
  </si>
  <si>
    <t xml:space="preserve">CEMENTO PVC LATA 1/4 </t>
  </si>
  <si>
    <t xml:space="preserve">CODO PVC DE 1/2" X 90 </t>
  </si>
  <si>
    <t xml:space="preserve">CODO PVC 2" X 90 </t>
  </si>
  <si>
    <t xml:space="preserve">CODO PVC 3/4" X 90 </t>
  </si>
  <si>
    <t xml:space="preserve">CODO PVC 4" X 90 </t>
  </si>
  <si>
    <t xml:space="preserve">COUPLING PVC DE 3" </t>
  </si>
  <si>
    <t xml:space="preserve">CURVA  PVC DE 3/4" </t>
  </si>
  <si>
    <t xml:space="preserve">DETERGENTE EN POLVO </t>
  </si>
  <si>
    <t xml:space="preserve">ENCHUFE  MACHO DE 110 V </t>
  </si>
  <si>
    <t xml:space="preserve">ESCOBILLA PARA INODORO </t>
  </si>
  <si>
    <t xml:space="preserve">ESPEJO FLOTANTE </t>
  </si>
  <si>
    <t xml:space="preserve">ESPIRAL PLASTICO DE 3/8" </t>
  </si>
  <si>
    <t xml:space="preserve">FUNDA PARA ZAFACONES 55 GLS, CAL. 120 </t>
  </si>
  <si>
    <t>GRAPADORA PAPER PRO</t>
  </si>
  <si>
    <t xml:space="preserve">IMPRESION </t>
  </si>
  <si>
    <t xml:space="preserve">JABON LIQUIDO DE MANOS P/ DISPENSADOR </t>
  </si>
  <si>
    <t xml:space="preserve">LABEL'S P/IMPRESORA MONARCH 1"X 2" </t>
  </si>
  <si>
    <t xml:space="preserve">LAVAMANOS DE PEDESTAL </t>
  </si>
  <si>
    <t xml:space="preserve">LIMPIADOR DE CERAMICA </t>
  </si>
  <si>
    <t xml:space="preserve">LIQUIDO DE FRENO </t>
  </si>
  <si>
    <t xml:space="preserve">LLAVE DE BOLA 3/4" </t>
  </si>
  <si>
    <t xml:space="preserve">LLAVE DE PASO DE BOLA 2" </t>
  </si>
  <si>
    <t xml:space="preserve">LLAVE DE PASO PVC DE 4" </t>
  </si>
  <si>
    <t xml:space="preserve">MATA DE AGUACATES </t>
  </si>
  <si>
    <t xml:space="preserve">MATA DE CACAO </t>
  </si>
  <si>
    <t xml:space="preserve">MATA DE CAFÉ </t>
  </si>
  <si>
    <t>MATA DE GUAYABA</t>
  </si>
  <si>
    <t xml:space="preserve">MATA DE MANGOS </t>
  </si>
  <si>
    <t xml:space="preserve">MATA DE PITAHAYA </t>
  </si>
  <si>
    <t>MINA 0.7    12/1</t>
  </si>
  <si>
    <t xml:space="preserve">PAPEL  BOND 20, TIMBRADO 8 1/2" X 11" </t>
  </si>
  <si>
    <t>PILA 1.5V AAA</t>
  </si>
  <si>
    <t xml:space="preserve">PINTURA ACRILICA NEGRA POSITIVA </t>
  </si>
  <si>
    <t xml:space="preserve">PINTURA </t>
  </si>
  <si>
    <t xml:space="preserve">PINTURA EN ESMALTE AMARILLO POSITIVO </t>
  </si>
  <si>
    <t>PINTURA SEMI-GLOSS AMARILLA</t>
  </si>
  <si>
    <t xml:space="preserve">PINTURA TRAFICO AMARILLO </t>
  </si>
  <si>
    <t xml:space="preserve">PIZARRA BLANCA </t>
  </si>
  <si>
    <t xml:space="preserve">PLANTA DE COCOS ENANOS </t>
  </si>
  <si>
    <t xml:space="preserve">PLANTA DE LIMON </t>
  </si>
  <si>
    <t xml:space="preserve">PLANTA DE MANDARINA </t>
  </si>
  <si>
    <t xml:space="preserve">PLANTA DE NARANJA </t>
  </si>
  <si>
    <t xml:space="preserve">PLANTA DE TORONJA </t>
  </si>
  <si>
    <t xml:space="preserve">PLANTA HIDROPONICA LECHUGA SALANOVA </t>
  </si>
  <si>
    <t xml:space="preserve">PLANTA HIDROPONICA PEREJIL </t>
  </si>
  <si>
    <t xml:space="preserve">PLANTA LECHOSA </t>
  </si>
  <si>
    <t xml:space="preserve">PLANTAS DE POMELO </t>
  </si>
  <si>
    <t xml:space="preserve">POST - IT 4" X 6" RAYADO </t>
  </si>
  <si>
    <t xml:space="preserve">POWER STERING </t>
  </si>
  <si>
    <t xml:space="preserve">PUERTA POLIMETALICA </t>
  </si>
  <si>
    <t xml:space="preserve">REDUCCION DE 1" A  3/4" PVC </t>
  </si>
  <si>
    <t>REDUCCION DE 2" A 3/4"</t>
  </si>
  <si>
    <t xml:space="preserve">REDUCCION DE 3'' A 2'' PVC </t>
  </si>
  <si>
    <t xml:space="preserve">REDUCCION DE 4" A 2" PVC </t>
  </si>
  <si>
    <t>REGLA PLASTICA 18"</t>
  </si>
  <si>
    <t xml:space="preserve">SELLADOR DE TECHO </t>
  </si>
  <si>
    <t xml:space="preserve">TAPE SCOTCHFILL DE 3/4" </t>
  </si>
  <si>
    <t xml:space="preserve">TAPON  PVC DE 3/4" </t>
  </si>
  <si>
    <t xml:space="preserve">TAPON CIEGO PVC DE 1/2" </t>
  </si>
  <si>
    <t xml:space="preserve">TAPON HEMBRA PVC DE 2" </t>
  </si>
  <si>
    <t xml:space="preserve">TEE  PVC DE 1/2" </t>
  </si>
  <si>
    <t xml:space="preserve">TEE DE 3/4" SCH-40 </t>
  </si>
  <si>
    <t>TEE PVC DE 3/4"</t>
  </si>
  <si>
    <t xml:space="preserve">TEE PVC DE 4" DE PRESION </t>
  </si>
  <si>
    <t xml:space="preserve">TIJERA DE 10" </t>
  </si>
  <si>
    <t>TONER CANON GPR-33 (2804B003) AA</t>
  </si>
  <si>
    <t>TONER HP M479FDW, 414A W2020A NEGRO</t>
  </si>
  <si>
    <t xml:space="preserve">TONER HP NEGRO W1105A (105A) </t>
  </si>
  <si>
    <t xml:space="preserve">TONER HP 658A (W2000A) NEGRO </t>
  </si>
  <si>
    <t xml:space="preserve">TONER HP 658A (W2001A) CYAN </t>
  </si>
  <si>
    <t xml:space="preserve">TONER HP 658A (W2002A) AMARILLO </t>
  </si>
  <si>
    <t xml:space="preserve">TONER HP 658A (W2003A) MAGENTA </t>
  </si>
  <si>
    <t>TONER HP-5550DTN LASERJET C9731A</t>
  </si>
  <si>
    <t xml:space="preserve">TONER XEROX 106R01306 </t>
  </si>
  <si>
    <t xml:space="preserve">TUBO PVC DE 3/4" X 19'  PLOMERIA </t>
  </si>
  <si>
    <t xml:space="preserve">TUBO PVC PRESION SCH-40 DE 1/2" X 19' </t>
  </si>
  <si>
    <t xml:space="preserve">TUBO PVC SCH-40 DE 3/4" X 19' </t>
  </si>
  <si>
    <t xml:space="preserve">TUBO PVC SDR-41 DRENAJE  3" X 19' </t>
  </si>
  <si>
    <t xml:space="preserve">TUBO PVC SDR-41 DRENAJE 2" X 19' </t>
  </si>
  <si>
    <t xml:space="preserve">TUBO PVC SDR-41 DRENAJE 4" X 19' </t>
  </si>
  <si>
    <t xml:space="preserve">TUVO DE PRESION SCH 4" </t>
  </si>
  <si>
    <t xml:space="preserve">UNION UNIVERSAL PVC 3/4" </t>
  </si>
  <si>
    <t xml:space="preserve">YEE PVC 4 X 4 </t>
  </si>
  <si>
    <t xml:space="preserve">BOMBA PARA AGUA DE 1/2 HP 220V. MONOFAC. </t>
  </si>
  <si>
    <t xml:space="preserve">ALAMBRE DUPLO #10 </t>
  </si>
  <si>
    <t xml:space="preserve">ALCOHOL ISO-PROPILICO </t>
  </si>
  <si>
    <t xml:space="preserve">ALMIDON EN AEROSOL PLUS </t>
  </si>
  <si>
    <t>00010311</t>
  </si>
  <si>
    <t>00022320</t>
  </si>
  <si>
    <t>00022318</t>
  </si>
  <si>
    <t>00022319</t>
  </si>
  <si>
    <t xml:space="preserve">AMBIENTADOR EN SPRAY </t>
  </si>
  <si>
    <t xml:space="preserve">BATERIA </t>
  </si>
  <si>
    <t xml:space="preserve">BOLIGRAFOS  AZULES </t>
  </si>
  <si>
    <t xml:space="preserve">CARTUCHO LEXMARK CS310DN 708HK </t>
  </si>
  <si>
    <t xml:space="preserve">CD EN BLANCO CON ESTUCHE INTEGRADO </t>
  </si>
  <si>
    <t xml:space="preserve">CEMENTO PVC LATA </t>
  </si>
  <si>
    <t xml:space="preserve">CERA PARA CONTAR </t>
  </si>
  <si>
    <t>FOLDERS AMARILLO 8 1/2" X 11"</t>
  </si>
  <si>
    <t xml:space="preserve">GRAPADORA PAPER PRO </t>
  </si>
  <si>
    <t>GRAPADORA STANDARD</t>
  </si>
  <si>
    <t>GRAPAS DE 3/4" (90-160 HOJAS)</t>
  </si>
  <si>
    <t>JABON LIQUIDO PARA LAS MANOS</t>
  </si>
  <si>
    <t>LABELS DE 1" X 4"</t>
  </si>
  <si>
    <t>MARCADOR PUNTA FINA PARA CD</t>
  </si>
  <si>
    <t xml:space="preserve">MATA DE GUAYABA </t>
  </si>
  <si>
    <t xml:space="preserve">MINA 0.7    12/1 </t>
  </si>
  <si>
    <t>PAPEL BOND AZUL 8 1/2X11"</t>
  </si>
  <si>
    <t xml:space="preserve">PILA 1.5V AAA </t>
  </si>
  <si>
    <t xml:space="preserve">PINTURA SEMI-GLOSS AMARILLA </t>
  </si>
  <si>
    <t>PLANTA DE COCOS ENANOS</t>
  </si>
  <si>
    <t xml:space="preserve">REDUCCION DE 2" A 3/4" </t>
  </si>
  <si>
    <t xml:space="preserve">REGLA PLASTICA 18" </t>
  </si>
  <si>
    <t>SELLADOR DE TECHO</t>
  </si>
  <si>
    <t xml:space="preserve">SUAPER CON PALO </t>
  </si>
  <si>
    <t xml:space="preserve">TEE PVC DE 3/4" </t>
  </si>
  <si>
    <t xml:space="preserve">TONER CANON GPR-33 (2804B003) AA </t>
  </si>
  <si>
    <t xml:space="preserve">TONER HP M479FDW, 414A W2020A NEGRO </t>
  </si>
  <si>
    <t xml:space="preserve">TONER HP-970 CN621AM (NEGRO) </t>
  </si>
  <si>
    <t xml:space="preserve">VASO DE PAPEL 10 OZ. </t>
  </si>
  <si>
    <t xml:space="preserve">VASOS DE PAPEL 4 OZ. </t>
  </si>
  <si>
    <t xml:space="preserve">VASOS DE PAPEL 7 OZ. </t>
  </si>
  <si>
    <t xml:space="preserve">                       RELACION DE INVENTARIO DE MATERIALES GASTABLES FEBRERO 2023</t>
  </si>
  <si>
    <t>00000015</t>
  </si>
  <si>
    <t>S</t>
  </si>
  <si>
    <t>00000014</t>
  </si>
  <si>
    <t>00000010</t>
  </si>
  <si>
    <t>00012785</t>
  </si>
  <si>
    <t>00002374</t>
  </si>
  <si>
    <t>00016705</t>
  </si>
  <si>
    <t>Productos</t>
  </si>
  <si>
    <t>BOMBA PARA AGUA DE 1/2 HP 220V. MONOFAC. UNIDAD 1/1</t>
  </si>
  <si>
    <t>Total General</t>
  </si>
  <si>
    <t>Unidad 1/1</t>
  </si>
  <si>
    <t>Galon 1/1</t>
  </si>
  <si>
    <t>Pie 1/1</t>
  </si>
  <si>
    <t>Lata 1/1</t>
  </si>
  <si>
    <t>Saco 1/1</t>
  </si>
  <si>
    <t>Caja 6/1</t>
  </si>
  <si>
    <t>Caja 1/1</t>
  </si>
  <si>
    <t>Pliego 1/1</t>
  </si>
  <si>
    <t>Gln</t>
  </si>
  <si>
    <t>Cajita 1/1</t>
  </si>
  <si>
    <t>Rollo 1/1</t>
  </si>
  <si>
    <t>Cajita 12/1</t>
  </si>
  <si>
    <t>Caja 12/1</t>
  </si>
  <si>
    <t>Block 1/1</t>
  </si>
  <si>
    <t>Frasco 1/1</t>
  </si>
  <si>
    <t>Paquete 50/1</t>
  </si>
  <si>
    <t>Caja 100/1</t>
  </si>
  <si>
    <t>Paquete 100/1</t>
  </si>
  <si>
    <t>Paquete 1000/1</t>
  </si>
  <si>
    <t>Paquete 1/1</t>
  </si>
  <si>
    <t>Paquete 1/1000</t>
  </si>
  <si>
    <t>Estuche 1/1</t>
  </si>
  <si>
    <t>Resma 500/1</t>
  </si>
  <si>
    <t>Resma 1/1</t>
  </si>
  <si>
    <t>Spray 1/1</t>
  </si>
  <si>
    <t>Paquete 2/1</t>
  </si>
  <si>
    <t>Paquete 4/1</t>
  </si>
  <si>
    <t>Cubeta 5/1</t>
  </si>
  <si>
    <t>Paquete 5/1</t>
  </si>
  <si>
    <t>Cubeta 1/1</t>
  </si>
  <si>
    <t>Pote 1/1</t>
  </si>
  <si>
    <t>Fecha de Registro</t>
  </si>
  <si>
    <t xml:space="preserve">ACEITE SAE 10 W 30 </t>
  </si>
  <si>
    <t xml:space="preserve">ACEITE 15W 40 </t>
  </si>
  <si>
    <t xml:space="preserve">ACEITE 20W-50 </t>
  </si>
  <si>
    <t>BOLIGRAFO NEGRO</t>
  </si>
  <si>
    <t xml:space="preserve">DESGRASANTE </t>
  </si>
  <si>
    <t xml:space="preserve">DETERGENTE LIQUIDO CONCENTRADO </t>
  </si>
  <si>
    <t>DISPENSADOR  PARA CINTA PEGANTE DE 2"</t>
  </si>
  <si>
    <t xml:space="preserve">GRAPADORA PAPER </t>
  </si>
  <si>
    <t>HOJA PARA ROTAFOLIO 22 X 34"</t>
  </si>
  <si>
    <t>HOJA PROTECTORA PARA PAPEL 8 1/2" X 11"</t>
  </si>
  <si>
    <t xml:space="preserve">PAPEL JUMBO </t>
  </si>
  <si>
    <t>PAPEL TIMBRADO 8 1/2" X 11" EN HILO</t>
  </si>
  <si>
    <t>PERFORADORA DE 3 HOYOS</t>
  </si>
  <si>
    <t>PLANTA DE TORONJA</t>
  </si>
  <si>
    <t>PORTA MINA 0.7</t>
  </si>
  <si>
    <t xml:space="preserve">POST-IT 3 X 3 DIFERENTE COLOR 5/1 </t>
  </si>
  <si>
    <t>SOBRE BLANCO #10</t>
  </si>
  <si>
    <t>SOBRE TIMBRADO #10</t>
  </si>
  <si>
    <t>TINTA AZUL PARA SELLO PRETINTADO</t>
  </si>
  <si>
    <t>TINTA ROJA PARA SELLO PRETINTADO</t>
  </si>
  <si>
    <t>TINTA VERDE PARA SELLO PRETINTADO</t>
  </si>
  <si>
    <t>TOALLA  DE MICRO-FIBRA</t>
  </si>
  <si>
    <t>TONER CANON GPR-33 (2800B003 (AA)</t>
  </si>
  <si>
    <t>TONER CANON GPR-53 (8524B003) NEGRO</t>
  </si>
  <si>
    <t>TONER CANON GPR-53 (8527B003) AMARILLO</t>
  </si>
  <si>
    <t>TONER CANON MF 6160DW 119 (II)</t>
  </si>
  <si>
    <t>TONER CANON 118 (2660B001AA) MAGENTA</t>
  </si>
  <si>
    <t>TONER HP LASERJET CF230A</t>
  </si>
  <si>
    <t>TONER HP LASERJET CF320 A NEGRO</t>
  </si>
  <si>
    <t>TONER HP LASERJET CM1415 CE320A  NEGRO</t>
  </si>
  <si>
    <t>TONER HP LASERJET CM1415 CE322A  YELLOW</t>
  </si>
  <si>
    <t>TONER HP LASERJET CM1415CE323A  MAGENTA</t>
  </si>
  <si>
    <t>TONER HP LASERJET M651DN  654A (MAGENTA)</t>
  </si>
  <si>
    <t>TONER HP LASERJET M651DN 654A (YELLOW)</t>
  </si>
  <si>
    <t>TONER HP M479FDW, 414A W2022A AMARILLO</t>
  </si>
  <si>
    <t>TONER HP-5550DTN LASERJET  C9730A</t>
  </si>
  <si>
    <t>TRAMITACION CORRESP. INTERNA</t>
  </si>
  <si>
    <t>VASO DE PAPEL 10 OZ.</t>
  </si>
  <si>
    <t>VASOS DE PAPEL 4 OZ.</t>
  </si>
  <si>
    <t>VASOS DE PAPEL 7 OZ.</t>
  </si>
  <si>
    <t>Cierre del mes de Febrero 2023</t>
  </si>
  <si>
    <t>Cierre del mes de Enero  2023</t>
  </si>
  <si>
    <t xml:space="preserve">Cuarto </t>
  </si>
  <si>
    <t>Cuarto</t>
  </si>
  <si>
    <t>19/01/2023</t>
  </si>
  <si>
    <t>12/01/2023</t>
  </si>
  <si>
    <t>26/01/2023</t>
  </si>
  <si>
    <t>11/01/2023</t>
  </si>
  <si>
    <t>17/01/2023</t>
  </si>
  <si>
    <t>05/01/2023</t>
  </si>
  <si>
    <t>31/01/2023</t>
  </si>
  <si>
    <t>22/02/2023</t>
  </si>
  <si>
    <t>28/02/2023</t>
  </si>
  <si>
    <t>09/03/2023</t>
  </si>
  <si>
    <t>24/03/2023</t>
  </si>
  <si>
    <t>30/03/2023</t>
  </si>
  <si>
    <t>22/03/2023</t>
  </si>
  <si>
    <t>20/03/2023</t>
  </si>
  <si>
    <t>25/10/2022</t>
  </si>
  <si>
    <t>02/12/2022</t>
  </si>
  <si>
    <t>08/05/2020</t>
  </si>
  <si>
    <t>07/06/2022</t>
  </si>
  <si>
    <t>06/12/2022</t>
  </si>
  <si>
    <t>25/11/2022</t>
  </si>
  <si>
    <t>14/06/2022</t>
  </si>
  <si>
    <t>30/11/2022</t>
  </si>
  <si>
    <t>20/10/2022</t>
  </si>
  <si>
    <t>10/03/2022</t>
  </si>
  <si>
    <t xml:space="preserve">  19/07/2022</t>
  </si>
  <si>
    <t>29/11/2022</t>
  </si>
  <si>
    <t>12/12/2022</t>
  </si>
  <si>
    <t>23/06/2022</t>
  </si>
  <si>
    <t>24/11/2022</t>
  </si>
  <si>
    <t>27/12/2022</t>
  </si>
  <si>
    <t>18/11/2022</t>
  </si>
  <si>
    <t xml:space="preserve">    08/07/2021   </t>
  </si>
  <si>
    <t>08/03/2022</t>
  </si>
  <si>
    <t>28/06/2022</t>
  </si>
  <si>
    <t>21/12/2022</t>
  </si>
  <si>
    <t xml:space="preserve"> 07/07/2021</t>
  </si>
  <si>
    <t>31/05/2020</t>
  </si>
  <si>
    <t>12/05/2022</t>
  </si>
  <si>
    <t xml:space="preserve"> 23/02/2022</t>
  </si>
  <si>
    <t>07/12/2022</t>
  </si>
  <si>
    <t xml:space="preserve">Unidad </t>
  </si>
  <si>
    <t xml:space="preserve">Galon </t>
  </si>
  <si>
    <t xml:space="preserve">Pie </t>
  </si>
  <si>
    <t xml:space="preserve">Lata </t>
  </si>
  <si>
    <t xml:space="preserve">Saco </t>
  </si>
  <si>
    <t xml:space="preserve">Caja </t>
  </si>
  <si>
    <t>Pliego</t>
  </si>
  <si>
    <t>Unidad</t>
  </si>
  <si>
    <t xml:space="preserve">Cajita </t>
  </si>
  <si>
    <t xml:space="preserve">Rollo </t>
  </si>
  <si>
    <t xml:space="preserve">Block </t>
  </si>
  <si>
    <t xml:space="preserve">Frasco </t>
  </si>
  <si>
    <t xml:space="preserve">Paquete </t>
  </si>
  <si>
    <t>Caja</t>
  </si>
  <si>
    <t>Galon</t>
  </si>
  <si>
    <t xml:space="preserve">Estuche </t>
  </si>
  <si>
    <t xml:space="preserve">Resma </t>
  </si>
  <si>
    <t>Resma</t>
  </si>
  <si>
    <t xml:space="preserve">Spray </t>
  </si>
  <si>
    <t>Paquete</t>
  </si>
  <si>
    <t xml:space="preserve">Cubeta </t>
  </si>
  <si>
    <t>Cierre del mes de Marzo 2023</t>
  </si>
  <si>
    <t xml:space="preserve">Pote </t>
  </si>
  <si>
    <t>Pote</t>
  </si>
  <si>
    <t xml:space="preserve">                       RELACION DE INVENTARIO DE MATERIALES GASTABLES ENERO-MARZO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</si>
</sst>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000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INFOTEXT"/>
      <family val="1"/>
    </font>
    <font>
      <b/>
      <sz val="11"/>
      <color rgb="FF000000"/>
      <name val="INFOTEXT"/>
      <family val="1"/>
    </font>
    <font>
      <b/>
      <sz val="12"/>
      <color rgb="FF000000"/>
      <name val="INFOTEXT"/>
      <family val="1"/>
    </font>
    <font>
      <b/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INFOTEXT"/>
      <family val="1"/>
    </font>
    <font>
      <sz val="10"/>
      <color theme="1"/>
      <name val="INFOTEXT"/>
      <family val="1"/>
    </font>
    <font>
      <sz val="10"/>
      <name val="INFOTEXT"/>
      <family val="1"/>
    </font>
    <font>
      <sz val="10"/>
      <color rgb="FF000000"/>
      <name val="INFOTEXT"/>
      <family val="1"/>
    </font>
    <font>
      <b/>
      <sz val="10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1" fillId="0" borderId="0" xfId="0" quotePrefix="1" applyFont="1"/>
    <xf numFmtId="4" fontId="1" fillId="0" borderId="0" xfId="0" applyNumberFormat="1" applyFont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center" wrapText="1" shrinkToFit="1"/>
    </xf>
    <xf numFmtId="164" fontId="3" fillId="2" borderId="1" xfId="0" applyNumberFormat="1" applyFont="1" applyFill="1" applyBorder="1" applyAlignment="1">
      <alignment horizontal="center" vertical="top" wrapText="1" shrinkToFit="1"/>
    </xf>
    <xf numFmtId="0" fontId="0" fillId="0" borderId="0" xfId="0"/>
    <xf numFmtId="0" fontId="0" fillId="0" borderId="0" xfId="0"/>
    <xf numFmtId="0" fontId="0" fillId="0" borderId="0" xfId="0" quotePrefix="1"/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0" fontId="0" fillId="0" borderId="1" xfId="0" applyBorder="1"/>
    <xf numFmtId="0" fontId="0" fillId="0" borderId="0" xfId="0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0" fillId="0" borderId="1" xfId="0" quotePrefix="1" applyBorder="1"/>
    <xf numFmtId="4" fontId="0" fillId="0" borderId="1" xfId="0" applyNumberFormat="1" applyBorder="1"/>
    <xf numFmtId="0" fontId="1" fillId="0" borderId="1" xfId="0" applyFont="1" applyBorder="1"/>
    <xf numFmtId="43" fontId="1" fillId="0" borderId="1" xfId="1" applyFont="1" applyBorder="1"/>
    <xf numFmtId="0" fontId="7" fillId="0" borderId="1" xfId="0" applyFont="1" applyBorder="1"/>
    <xf numFmtId="0" fontId="0" fillId="0" borderId="0" xfId="0" applyFill="1" applyBorder="1"/>
    <xf numFmtId="0" fontId="0" fillId="0" borderId="0" xfId="0"/>
    <xf numFmtId="0" fontId="1" fillId="0" borderId="0" xfId="0" applyFont="1"/>
    <xf numFmtId="0" fontId="0" fillId="0" borderId="0" xfId="0" quotePrefix="1"/>
    <xf numFmtId="4" fontId="0" fillId="0" borderId="0" xfId="0" applyNumberFormat="1"/>
    <xf numFmtId="4" fontId="1" fillId="0" borderId="0" xfId="0" applyNumberFormat="1" applyFont="1"/>
    <xf numFmtId="0" fontId="3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top"/>
    </xf>
    <xf numFmtId="0" fontId="0" fillId="0" borderId="1" xfId="0" applyFill="1" applyBorder="1"/>
    <xf numFmtId="0" fontId="4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/>
    </xf>
    <xf numFmtId="4" fontId="3" fillId="3" borderId="4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0" xfId="0" applyFill="1"/>
    <xf numFmtId="0" fontId="9" fillId="0" borderId="1" xfId="0" applyFont="1" applyBorder="1"/>
    <xf numFmtId="0" fontId="9" fillId="0" borderId="1" xfId="0" quotePrefix="1" applyFont="1" applyFill="1" applyBorder="1"/>
    <xf numFmtId="0" fontId="9" fillId="0" borderId="1" xfId="0" applyFont="1" applyFill="1" applyBorder="1"/>
    <xf numFmtId="14" fontId="9" fillId="0" borderId="1" xfId="0" applyNumberFormat="1" applyFont="1" applyFill="1" applyBorder="1"/>
    <xf numFmtId="0" fontId="10" fillId="0" borderId="1" xfId="0" applyFont="1" applyFill="1" applyBorder="1" applyAlignment="1">
      <alignment horizontal="right"/>
    </xf>
    <xf numFmtId="165" fontId="11" fillId="0" borderId="1" xfId="0" applyNumberFormat="1" applyFont="1" applyFill="1" applyBorder="1" applyAlignment="1">
      <alignment horizontal="right" vertical="top"/>
    </xf>
    <xf numFmtId="4" fontId="9" fillId="0" borderId="1" xfId="0" applyNumberFormat="1" applyFont="1" applyFill="1" applyBorder="1"/>
    <xf numFmtId="0" fontId="10" fillId="0" borderId="1" xfId="0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left"/>
    </xf>
    <xf numFmtId="14" fontId="9" fillId="0" borderId="1" xfId="0" applyNumberFormat="1" applyFont="1" applyFill="1" applyBorder="1" applyAlignment="1">
      <alignment horizontal="right"/>
    </xf>
    <xf numFmtId="4" fontId="3" fillId="0" borderId="4" xfId="0" applyNumberFormat="1" applyFont="1" applyFill="1" applyBorder="1" applyAlignment="1">
      <alignment horizontal="right"/>
    </xf>
    <xf numFmtId="0" fontId="9" fillId="0" borderId="0" xfId="0" applyFont="1" applyBorder="1"/>
    <xf numFmtId="0" fontId="9" fillId="0" borderId="0" xfId="0" quotePrefix="1" applyFont="1" applyFill="1" applyBorder="1"/>
    <xf numFmtId="0" fontId="9" fillId="0" borderId="0" xfId="0" applyFont="1" applyFill="1" applyBorder="1"/>
    <xf numFmtId="14" fontId="9" fillId="0" borderId="0" xfId="0" applyNumberFormat="1" applyFont="1" applyFill="1" applyBorder="1"/>
    <xf numFmtId="0" fontId="10" fillId="0" borderId="0" xfId="0" applyFont="1" applyFill="1" applyBorder="1" applyAlignment="1">
      <alignment horizontal="right"/>
    </xf>
    <xf numFmtId="0" fontId="12" fillId="0" borderId="0" xfId="0" applyFont="1" applyFill="1" applyBorder="1"/>
    <xf numFmtId="4" fontId="9" fillId="0" borderId="0" xfId="0" applyNumberFormat="1" applyFont="1" applyFill="1" applyBorder="1"/>
    <xf numFmtId="0" fontId="2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219075</xdr:colOff>
      <xdr:row>0</xdr:row>
      <xdr:rowOff>28575</xdr:rowOff>
    </xdr:from>
    <xdr:to>
      <xdr:col>5</xdr:col>
      <xdr:colOff>304800</xdr:colOff>
      <xdr:row>3</xdr:row>
      <xdr:rowOff>184149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35B7B6AA-4EB7-4574-9AE7-87A625789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3350" y="28575"/>
          <a:ext cx="790575" cy="727074"/>
        </a:xfrm>
        <a:prstGeom prst="rect">
          <a:avLst/>
        </a:prstGeom>
      </xdr:spPr>
    </xdr:pic>
    <xdr:clientData/>
  </xdr:twoCellAnchor>
  <xdr:oneCellAnchor>
    <xdr:from>
      <xdr:col>1</xdr:col>
      <xdr:colOff>276225</xdr:colOff>
      <xdr:row>4</xdr:row>
      <xdr:rowOff>47625</xdr:rowOff>
    </xdr:from>
    <xdr:ext cx="942975" cy="728345"/>
    <xdr:pic>
      <xdr:nvPicPr>
        <xdr:cNvPr id="3" name="Picture 1">
          <a:extLst>
            <a:ext uri="{FF2B5EF4-FFF2-40B4-BE49-F238E27FC236}">
              <a16:creationId xmlns:a16="http://schemas.microsoft.com/office/drawing/2014/main" xmlns="" id="{6A98A834-2D08-45EB-ABEA-FD6A935A79D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925" y="80962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6</xdr:col>
      <xdr:colOff>635000</xdr:colOff>
      <xdr:row>305</xdr:row>
      <xdr:rowOff>38100</xdr:rowOff>
    </xdr:from>
    <xdr:to>
      <xdr:col>9</xdr:col>
      <xdr:colOff>857373</xdr:colOff>
      <xdr:row>313</xdr:row>
      <xdr:rowOff>140410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12666695-30E2-4530-BB24-3A7ED2E96C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3981" t="9190" r="34639" b="39607"/>
        <a:stretch/>
      </xdr:blipFill>
      <xdr:spPr>
        <a:xfrm>
          <a:off x="6000750" y="58458100"/>
          <a:ext cx="2714748" cy="1642185"/>
        </a:xfrm>
        <a:prstGeom prst="rect">
          <a:avLst/>
        </a:prstGeom>
      </xdr:spPr>
    </xdr:pic>
    <xdr:clientData/>
  </xdr:twoCellAnchor>
  <xdr:oneCellAnchor>
    <xdr:from>
      <xdr:col>1</xdr:col>
      <xdr:colOff>219075</xdr:colOff>
      <xdr:row>318</xdr:row>
      <xdr:rowOff>95250</xdr:rowOff>
    </xdr:from>
    <xdr:ext cx="942975" cy="728345"/>
    <xdr:pic>
      <xdr:nvPicPr>
        <xdr:cNvPr id="5" name="Picture 1">
          <a:extLst>
            <a:ext uri="{FF2B5EF4-FFF2-40B4-BE49-F238E27FC236}">
              <a16:creationId xmlns:a16="http://schemas.microsoft.com/office/drawing/2014/main" xmlns="" id="{350959C2-BA34-49F4-8E5A-D503CEDF036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5775" y="6098857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4</xdr:col>
      <xdr:colOff>247650</xdr:colOff>
      <xdr:row>314</xdr:row>
      <xdr:rowOff>76200</xdr:rowOff>
    </xdr:from>
    <xdr:to>
      <xdr:col>5</xdr:col>
      <xdr:colOff>333375</xdr:colOff>
      <xdr:row>318</xdr:row>
      <xdr:rowOff>41274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7BBAB4F3-18F8-4572-B11D-B2A2FC759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1925" y="60283725"/>
          <a:ext cx="790575" cy="727074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615</xdr:row>
      <xdr:rowOff>57150</xdr:rowOff>
    </xdr:from>
    <xdr:to>
      <xdr:col>9</xdr:col>
      <xdr:colOff>822325</xdr:colOff>
      <xdr:row>623</xdr:row>
      <xdr:rowOff>149563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7553ABED-A43D-4419-A4E8-326C3ADE30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3981" t="9190" r="34639" b="39607"/>
        <a:stretch/>
      </xdr:blipFill>
      <xdr:spPr>
        <a:xfrm>
          <a:off x="5743575" y="117957600"/>
          <a:ext cx="2946400" cy="1635463"/>
        </a:xfrm>
        <a:prstGeom prst="rect">
          <a:avLst/>
        </a:prstGeom>
      </xdr:spPr>
    </xdr:pic>
    <xdr:clientData/>
  </xdr:twoCellAnchor>
  <xdr:oneCellAnchor>
    <xdr:from>
      <xdr:col>1</xdr:col>
      <xdr:colOff>161925</xdr:colOff>
      <xdr:row>632</xdr:row>
      <xdr:rowOff>66675</xdr:rowOff>
    </xdr:from>
    <xdr:ext cx="942975" cy="728345"/>
    <xdr:pic>
      <xdr:nvPicPr>
        <xdr:cNvPr id="8" name="Picture 1">
          <a:extLst>
            <a:ext uri="{FF2B5EF4-FFF2-40B4-BE49-F238E27FC236}">
              <a16:creationId xmlns:a16="http://schemas.microsoft.com/office/drawing/2014/main" xmlns="" id="{201943FB-3D50-429A-8311-1321143CD02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8625" y="12114847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4</xdr:col>
      <xdr:colOff>365125</xdr:colOff>
      <xdr:row>628</xdr:row>
      <xdr:rowOff>31750</xdr:rowOff>
    </xdr:from>
    <xdr:to>
      <xdr:col>5</xdr:col>
      <xdr:colOff>450850</xdr:colOff>
      <xdr:row>631</xdr:row>
      <xdr:rowOff>187324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8AE34A10-F876-436B-975F-B20F66F3C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0" y="119840375"/>
          <a:ext cx="784225" cy="727074"/>
        </a:xfrm>
        <a:prstGeom prst="rect">
          <a:avLst/>
        </a:prstGeom>
      </xdr:spPr>
    </xdr:pic>
    <xdr:clientData/>
  </xdr:twoCellAnchor>
  <xdr:twoCellAnchor editAs="oneCell">
    <xdr:from>
      <xdr:col>6</xdr:col>
      <xdr:colOff>469900</xdr:colOff>
      <xdr:row>932</xdr:row>
      <xdr:rowOff>82550</xdr:rowOff>
    </xdr:from>
    <xdr:to>
      <xdr:col>9</xdr:col>
      <xdr:colOff>812923</xdr:colOff>
      <xdr:row>941</xdr:row>
      <xdr:rowOff>63501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12666695-30E2-4530-BB24-3A7ED2E96C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3981" t="9190" r="34639" b="39607"/>
        <a:stretch/>
      </xdr:blipFill>
      <xdr:spPr>
        <a:xfrm>
          <a:off x="5835650" y="178723925"/>
          <a:ext cx="2835398" cy="17113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4</xdr:row>
      <xdr:rowOff>28575</xdr:rowOff>
    </xdr:from>
    <xdr:ext cx="942975" cy="728345"/>
    <xdr:pic>
      <xdr:nvPicPr>
        <xdr:cNvPr id="4" name="Picture 1">
          <a:extLst>
            <a:ext uri="{FF2B5EF4-FFF2-40B4-BE49-F238E27FC236}">
              <a16:creationId xmlns:a16="http://schemas.microsoft.com/office/drawing/2014/main" xmlns="" id="{350959C2-BA34-49F4-8E5A-D503CEDF036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79057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3533775</xdr:colOff>
      <xdr:row>0</xdr:row>
      <xdr:rowOff>0</xdr:rowOff>
    </xdr:from>
    <xdr:to>
      <xdr:col>4</xdr:col>
      <xdr:colOff>47625</xdr:colOff>
      <xdr:row>3</xdr:row>
      <xdr:rowOff>155574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7BBAB4F3-18F8-4572-B11D-B2A2FC759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43450" y="0"/>
          <a:ext cx="790575" cy="727074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209550</xdr:colOff>
      <xdr:row>306</xdr:row>
      <xdr:rowOff>19050</xdr:rowOff>
    </xdr:from>
    <xdr:to>
      <xdr:col>9</xdr:col>
      <xdr:colOff>12700</xdr:colOff>
      <xdr:row>314</xdr:row>
      <xdr:rowOff>130513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7553ABED-A43D-4419-A4E8-326C3ADE30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3981" t="9190" r="34639" b="39607"/>
        <a:stretch/>
      </xdr:blipFill>
      <xdr:spPr>
        <a:xfrm>
          <a:off x="6505575" y="58797825"/>
          <a:ext cx="2946400" cy="16354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4</xdr:row>
      <xdr:rowOff>28575</xdr:rowOff>
    </xdr:from>
    <xdr:ext cx="942975" cy="728345"/>
    <xdr:pic>
      <xdr:nvPicPr>
        <xdr:cNvPr id="2" name="Picture 1">
          <a:extLst>
            <a:ext uri="{FF2B5EF4-FFF2-40B4-BE49-F238E27FC236}">
              <a16:creationId xmlns:a16="http://schemas.microsoft.com/office/drawing/2014/main" xmlns="" id="{201943FB-3D50-429A-8311-1321143CD0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60007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0</xdr:colOff>
      <xdr:row>0</xdr:row>
      <xdr:rowOff>0</xdr:rowOff>
    </xdr:from>
    <xdr:to>
      <xdr:col>3</xdr:col>
      <xdr:colOff>790575</xdr:colOff>
      <xdr:row>3</xdr:row>
      <xdr:rowOff>155574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8AE34A10-F876-436B-975F-B20F66F3C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7250" y="0"/>
          <a:ext cx="790575" cy="727074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307</xdr:row>
      <xdr:rowOff>133350</xdr:rowOff>
    </xdr:from>
    <xdr:to>
      <xdr:col>8</xdr:col>
      <xdr:colOff>822448</xdr:colOff>
      <xdr:row>316</xdr:row>
      <xdr:rowOff>123826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12666695-30E2-4530-BB24-3A7ED2E96C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3981" t="9190" r="34639" b="39607"/>
        <a:stretch/>
      </xdr:blipFill>
      <xdr:spPr>
        <a:xfrm>
          <a:off x="6705600" y="59074050"/>
          <a:ext cx="2841748" cy="1704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5"/>
  <sheetViews>
    <sheetView tabSelected="1" topLeftCell="A927" zoomScaleNormal="100" workbookViewId="0">
      <selection activeCell="L934" sqref="L934"/>
    </sheetView>
  </sheetViews>
  <sheetFormatPr baseColWidth="10" defaultRowHeight="15" x14ac:dyDescent="0.25"/>
  <cols>
    <col min="1" max="1" width="4" style="25" customWidth="1"/>
    <col min="2" max="2" width="5.140625" customWidth="1"/>
    <col min="3" max="3" width="9" bestFit="1" customWidth="1"/>
    <col min="4" max="4" width="41.7109375" customWidth="1"/>
    <col min="5" max="5" width="10.5703125" customWidth="1"/>
    <col min="6" max="6" width="14" style="5" customWidth="1"/>
    <col min="7" max="7" width="13.140625" style="5" customWidth="1"/>
    <col min="8" max="8" width="12.42578125" customWidth="1"/>
    <col min="9" max="9" width="12" customWidth="1"/>
    <col min="10" max="10" width="13" bestFit="1" customWidth="1"/>
  </cols>
  <sheetData>
    <row r="1" spans="1:10" s="10" customFormat="1" x14ac:dyDescent="0.25">
      <c r="A1" s="25"/>
    </row>
    <row r="2" spans="1:10" s="10" customFormat="1" x14ac:dyDescent="0.25">
      <c r="A2" s="25"/>
      <c r="B2" s="13"/>
      <c r="C2" s="13"/>
      <c r="D2" s="13"/>
      <c r="E2" s="13"/>
      <c r="F2" s="13"/>
      <c r="G2" s="13"/>
      <c r="H2" s="13"/>
      <c r="I2" s="13"/>
      <c r="J2" s="13"/>
    </row>
    <row r="3" spans="1:10" s="10" customFormat="1" x14ac:dyDescent="0.25">
      <c r="A3" s="25"/>
      <c r="B3" s="13"/>
      <c r="C3" s="13"/>
      <c r="D3" s="13"/>
      <c r="E3" s="13"/>
      <c r="F3" s="13"/>
      <c r="G3" s="13"/>
      <c r="H3" s="13"/>
      <c r="I3" s="13"/>
      <c r="J3" s="13"/>
    </row>
    <row r="4" spans="1:10" s="10" customFormat="1" x14ac:dyDescent="0.25">
      <c r="A4" s="25"/>
      <c r="B4" s="13"/>
      <c r="C4" s="13"/>
      <c r="D4" s="13"/>
      <c r="E4" s="13"/>
      <c r="F4" s="13"/>
      <c r="G4" s="13"/>
      <c r="H4" s="13"/>
      <c r="I4" s="13"/>
      <c r="J4" s="13"/>
    </row>
    <row r="5" spans="1:10" s="10" customFormat="1" ht="16.5" x14ac:dyDescent="0.25">
      <c r="A5" s="25"/>
      <c r="B5" s="36" t="s">
        <v>293</v>
      </c>
      <c r="C5" s="36"/>
      <c r="D5" s="36"/>
      <c r="E5" s="36"/>
      <c r="F5" s="36"/>
      <c r="G5" s="36"/>
      <c r="H5" s="36"/>
      <c r="I5" s="36"/>
      <c r="J5" s="36"/>
    </row>
    <row r="6" spans="1:10" ht="15.75" x14ac:dyDescent="0.25">
      <c r="B6" s="37" t="s">
        <v>294</v>
      </c>
      <c r="C6" s="37"/>
      <c r="D6" s="37"/>
      <c r="E6" s="37"/>
      <c r="F6" s="37"/>
      <c r="G6" s="37"/>
      <c r="H6" s="37"/>
      <c r="I6" s="37"/>
      <c r="J6" s="37"/>
    </row>
    <row r="7" spans="1:10" ht="15.75" x14ac:dyDescent="0.25">
      <c r="B7" s="38" t="s">
        <v>295</v>
      </c>
      <c r="C7" s="38"/>
      <c r="D7" s="38"/>
      <c r="E7" s="38"/>
      <c r="F7" s="38"/>
      <c r="G7" s="38"/>
      <c r="H7" s="38"/>
      <c r="I7" s="38"/>
      <c r="J7" s="38"/>
    </row>
    <row r="8" spans="1:10" ht="15.75" x14ac:dyDescent="0.25">
      <c r="B8" s="37" t="s">
        <v>807</v>
      </c>
      <c r="C8" s="37"/>
      <c r="D8" s="37"/>
      <c r="E8" s="37"/>
      <c r="F8" s="37"/>
      <c r="G8" s="37"/>
      <c r="H8" s="37"/>
      <c r="I8" s="37"/>
      <c r="J8" s="37"/>
    </row>
    <row r="9" spans="1:10" ht="9" customHeight="1" x14ac:dyDescent="0.25">
      <c r="B9" s="11"/>
      <c r="C9" s="12"/>
      <c r="D9" s="11"/>
      <c r="E9" s="11"/>
      <c r="F9" s="11"/>
      <c r="G9" s="11"/>
      <c r="H9" s="11"/>
      <c r="I9" s="11"/>
      <c r="J9" s="11"/>
    </row>
    <row r="10" spans="1:10" s="4" customFormat="1" ht="45" x14ac:dyDescent="0.25">
      <c r="A10" s="25"/>
      <c r="B10" s="6" t="s">
        <v>296</v>
      </c>
      <c r="C10" s="7" t="s">
        <v>297</v>
      </c>
      <c r="D10" s="7" t="s">
        <v>298</v>
      </c>
      <c r="E10" s="6" t="s">
        <v>299</v>
      </c>
      <c r="F10" s="6" t="s">
        <v>300</v>
      </c>
      <c r="G10" s="8" t="s">
        <v>301</v>
      </c>
      <c r="H10" s="8" t="s">
        <v>302</v>
      </c>
      <c r="I10" s="9" t="s">
        <v>303</v>
      </c>
      <c r="J10" s="8" t="s">
        <v>304</v>
      </c>
    </row>
    <row r="11" spans="1:10" x14ac:dyDescent="0.25">
      <c r="B11" s="46">
        <v>1</v>
      </c>
      <c r="C11" s="47" t="s">
        <v>0</v>
      </c>
      <c r="D11" s="48" t="s">
        <v>525</v>
      </c>
      <c r="E11" s="48" t="s">
        <v>505</v>
      </c>
      <c r="F11" s="49">
        <f>G11-15</f>
        <v>44923</v>
      </c>
      <c r="G11" s="50" t="s">
        <v>744</v>
      </c>
      <c r="H11" s="52">
        <v>36</v>
      </c>
      <c r="I11" s="52">
        <v>9.99</v>
      </c>
      <c r="J11" s="52">
        <v>359.81</v>
      </c>
    </row>
    <row r="12" spans="1:10" x14ac:dyDescent="0.25">
      <c r="B12" s="46">
        <f t="shared" ref="B12:B75" si="0">+B11+1</f>
        <v>2</v>
      </c>
      <c r="C12" s="47" t="s">
        <v>1</v>
      </c>
      <c r="D12" s="48" t="s">
        <v>305</v>
      </c>
      <c r="E12" s="48" t="s">
        <v>506</v>
      </c>
      <c r="F12" s="49">
        <f>G12-20</f>
        <v>44720</v>
      </c>
      <c r="G12" s="51">
        <v>44740</v>
      </c>
      <c r="H12" s="52">
        <v>4</v>
      </c>
      <c r="I12" s="52">
        <v>11460.75</v>
      </c>
      <c r="J12" s="52">
        <v>45843</v>
      </c>
    </row>
    <row r="13" spans="1:10" x14ac:dyDescent="0.25">
      <c r="B13" s="46">
        <f t="shared" si="0"/>
        <v>3</v>
      </c>
      <c r="C13" s="47" t="s">
        <v>2</v>
      </c>
      <c r="D13" s="48" t="s">
        <v>618</v>
      </c>
      <c r="E13" s="48" t="s">
        <v>507</v>
      </c>
      <c r="F13" s="49">
        <f>G13-15</f>
        <v>44923</v>
      </c>
      <c r="G13" s="50" t="s">
        <v>744</v>
      </c>
      <c r="H13" s="52">
        <v>150</v>
      </c>
      <c r="I13" s="52">
        <v>40</v>
      </c>
      <c r="J13" s="52">
        <v>6000.3</v>
      </c>
    </row>
    <row r="14" spans="1:10" x14ac:dyDescent="0.25">
      <c r="B14" s="46">
        <f t="shared" si="0"/>
        <v>4</v>
      </c>
      <c r="C14" s="47" t="s">
        <v>3</v>
      </c>
      <c r="D14" s="48" t="s">
        <v>619</v>
      </c>
      <c r="E14" s="48" t="s">
        <v>506</v>
      </c>
      <c r="F14" s="49">
        <f>G14-15</f>
        <v>44844</v>
      </c>
      <c r="G14" s="51" t="s">
        <v>757</v>
      </c>
      <c r="H14" s="52">
        <v>19</v>
      </c>
      <c r="I14" s="52">
        <v>855.5</v>
      </c>
      <c r="J14" s="52">
        <v>16254.5</v>
      </c>
    </row>
    <row r="15" spans="1:10" x14ac:dyDescent="0.25">
      <c r="B15" s="46">
        <f t="shared" si="0"/>
        <v>5</v>
      </c>
      <c r="C15" s="47" t="s">
        <v>4</v>
      </c>
      <c r="D15" s="48" t="s">
        <v>620</v>
      </c>
      <c r="E15" s="48" t="s">
        <v>508</v>
      </c>
      <c r="F15" s="49">
        <v>44145</v>
      </c>
      <c r="G15" s="51">
        <v>44165</v>
      </c>
      <c r="H15" s="52">
        <v>32</v>
      </c>
      <c r="I15" s="52">
        <v>106.79</v>
      </c>
      <c r="J15" s="52">
        <v>3417.28</v>
      </c>
    </row>
    <row r="16" spans="1:10" x14ac:dyDescent="0.25">
      <c r="B16" s="46">
        <f t="shared" si="0"/>
        <v>6</v>
      </c>
      <c r="C16" s="47" t="s">
        <v>5</v>
      </c>
      <c r="D16" s="48" t="s">
        <v>526</v>
      </c>
      <c r="E16" s="48" t="s">
        <v>506</v>
      </c>
      <c r="F16" s="49">
        <v>44355</v>
      </c>
      <c r="G16" s="51">
        <v>44375</v>
      </c>
      <c r="H16" s="52">
        <v>30</v>
      </c>
      <c r="I16" s="52">
        <v>1062</v>
      </c>
      <c r="J16" s="52">
        <v>31860</v>
      </c>
    </row>
    <row r="17" spans="2:10" x14ac:dyDescent="0.25">
      <c r="B17" s="46">
        <f t="shared" si="0"/>
        <v>7</v>
      </c>
      <c r="C17" s="47" t="s">
        <v>6</v>
      </c>
      <c r="D17" s="48" t="s">
        <v>306</v>
      </c>
      <c r="E17" s="48" t="s">
        <v>509</v>
      </c>
      <c r="F17" s="49">
        <f>G17-15</f>
        <v>44882</v>
      </c>
      <c r="G17" s="51" t="s">
        <v>758</v>
      </c>
      <c r="H17" s="52">
        <v>3</v>
      </c>
      <c r="I17" s="52">
        <v>3596</v>
      </c>
      <c r="J17" s="52">
        <v>10788</v>
      </c>
    </row>
    <row r="18" spans="2:10" x14ac:dyDescent="0.25">
      <c r="B18" s="46">
        <f t="shared" si="0"/>
        <v>8</v>
      </c>
      <c r="C18" s="47" t="s">
        <v>7</v>
      </c>
      <c r="D18" s="48" t="s">
        <v>449</v>
      </c>
      <c r="E18" s="48" t="s">
        <v>509</v>
      </c>
      <c r="F18" s="49">
        <f>G18-15</f>
        <v>44882</v>
      </c>
      <c r="G18" s="51" t="s">
        <v>758</v>
      </c>
      <c r="H18" s="52">
        <v>1</v>
      </c>
      <c r="I18" s="52">
        <v>3886</v>
      </c>
      <c r="J18" s="52">
        <v>3886</v>
      </c>
    </row>
    <row r="19" spans="2:10" x14ac:dyDescent="0.25">
      <c r="B19" s="46">
        <f t="shared" si="0"/>
        <v>9</v>
      </c>
      <c r="C19" s="47" t="s">
        <v>8</v>
      </c>
      <c r="D19" s="48" t="s">
        <v>450</v>
      </c>
      <c r="E19" s="48" t="s">
        <v>510</v>
      </c>
      <c r="F19" s="49">
        <v>44286</v>
      </c>
      <c r="G19" s="51">
        <v>44306</v>
      </c>
      <c r="H19" s="52">
        <v>63</v>
      </c>
      <c r="I19" s="52">
        <v>3679.07</v>
      </c>
      <c r="J19" s="52">
        <v>231781.38</v>
      </c>
    </row>
    <row r="20" spans="2:10" x14ac:dyDescent="0.25">
      <c r="B20" s="46">
        <f t="shared" si="0"/>
        <v>10</v>
      </c>
      <c r="C20" s="47" t="s">
        <v>9</v>
      </c>
      <c r="D20" s="48" t="s">
        <v>451</v>
      </c>
      <c r="E20" s="48" t="s">
        <v>510</v>
      </c>
      <c r="F20" s="49">
        <v>43952</v>
      </c>
      <c r="G20" s="51" t="s">
        <v>759</v>
      </c>
      <c r="H20" s="52">
        <v>62</v>
      </c>
      <c r="I20" s="52">
        <v>30.27</v>
      </c>
      <c r="J20" s="52">
        <v>1876.59</v>
      </c>
    </row>
    <row r="21" spans="2:10" x14ac:dyDescent="0.25">
      <c r="B21" s="46">
        <f t="shared" si="0"/>
        <v>11</v>
      </c>
      <c r="C21" s="47" t="s">
        <v>10</v>
      </c>
      <c r="D21" s="48" t="s">
        <v>307</v>
      </c>
      <c r="E21" s="48" t="s">
        <v>511</v>
      </c>
      <c r="F21" s="49">
        <f>G21-20</f>
        <v>44699</v>
      </c>
      <c r="G21" s="51" t="s">
        <v>760</v>
      </c>
      <c r="H21" s="52">
        <v>2</v>
      </c>
      <c r="I21" s="52">
        <v>1147.3599999999999</v>
      </c>
      <c r="J21" s="52">
        <v>2294.71</v>
      </c>
    </row>
    <row r="22" spans="2:10" x14ac:dyDescent="0.25">
      <c r="B22" s="46">
        <f t="shared" si="0"/>
        <v>12</v>
      </c>
      <c r="C22" s="47" t="s">
        <v>11</v>
      </c>
      <c r="D22" s="48" t="s">
        <v>527</v>
      </c>
      <c r="E22" s="48" t="s">
        <v>505</v>
      </c>
      <c r="F22" s="49">
        <f>G22-20</f>
        <v>44762</v>
      </c>
      <c r="G22" s="51">
        <v>44782</v>
      </c>
      <c r="H22" s="52">
        <v>1</v>
      </c>
      <c r="I22" s="52">
        <v>52321.2</v>
      </c>
      <c r="J22" s="52">
        <v>52321.2</v>
      </c>
    </row>
    <row r="23" spans="2:10" x14ac:dyDescent="0.25">
      <c r="B23" s="46">
        <f t="shared" si="0"/>
        <v>13</v>
      </c>
      <c r="C23" s="47" t="s">
        <v>12</v>
      </c>
      <c r="D23" s="48" t="s">
        <v>308</v>
      </c>
      <c r="E23" s="48" t="s">
        <v>505</v>
      </c>
      <c r="F23" s="49">
        <v>44259</v>
      </c>
      <c r="G23" s="51">
        <v>44265</v>
      </c>
      <c r="H23" s="52">
        <v>24</v>
      </c>
      <c r="I23" s="52">
        <v>140.26</v>
      </c>
      <c r="J23" s="52">
        <v>3366.35</v>
      </c>
    </row>
    <row r="24" spans="2:10" x14ac:dyDescent="0.25">
      <c r="B24" s="46">
        <f t="shared" si="0"/>
        <v>14</v>
      </c>
      <c r="C24" s="47" t="s">
        <v>13</v>
      </c>
      <c r="D24" s="48" t="s">
        <v>528</v>
      </c>
      <c r="E24" s="48" t="s">
        <v>505</v>
      </c>
      <c r="F24" s="49">
        <f>G24-20</f>
        <v>44870</v>
      </c>
      <c r="G24" s="51" t="s">
        <v>762</v>
      </c>
      <c r="H24" s="52">
        <v>4</v>
      </c>
      <c r="I24" s="52">
        <v>8775</v>
      </c>
      <c r="J24" s="52">
        <v>35100</v>
      </c>
    </row>
    <row r="25" spans="2:10" x14ac:dyDescent="0.25">
      <c r="B25" s="46">
        <f t="shared" si="0"/>
        <v>15</v>
      </c>
      <c r="C25" s="47" t="s">
        <v>14</v>
      </c>
      <c r="D25" s="48" t="s">
        <v>529</v>
      </c>
      <c r="E25" s="48" t="s">
        <v>505</v>
      </c>
      <c r="F25" s="49">
        <f>G25-20</f>
        <v>44881</v>
      </c>
      <c r="G25" s="51" t="s">
        <v>761</v>
      </c>
      <c r="H25" s="52">
        <v>2</v>
      </c>
      <c r="I25" s="52">
        <v>4849.8</v>
      </c>
      <c r="J25" s="52">
        <v>9699.6</v>
      </c>
    </row>
    <row r="26" spans="2:10" x14ac:dyDescent="0.25">
      <c r="B26" s="46">
        <f t="shared" si="0"/>
        <v>16</v>
      </c>
      <c r="C26" s="47" t="s">
        <v>15</v>
      </c>
      <c r="D26" s="48" t="s">
        <v>309</v>
      </c>
      <c r="E26" s="48" t="s">
        <v>505</v>
      </c>
      <c r="F26" s="49">
        <v>42785</v>
      </c>
      <c r="G26" s="51">
        <v>42797</v>
      </c>
      <c r="H26" s="52">
        <v>47</v>
      </c>
      <c r="I26" s="52">
        <v>5.91</v>
      </c>
      <c r="J26" s="52">
        <v>277.86</v>
      </c>
    </row>
    <row r="27" spans="2:10" x14ac:dyDescent="0.25">
      <c r="B27" s="46">
        <f t="shared" si="0"/>
        <v>17</v>
      </c>
      <c r="C27" s="47" t="s">
        <v>16</v>
      </c>
      <c r="D27" s="48" t="s">
        <v>310</v>
      </c>
      <c r="E27" s="48" t="s">
        <v>505</v>
      </c>
      <c r="F27" s="49">
        <f>G27-15</f>
        <v>44711</v>
      </c>
      <c r="G27" s="51" t="s">
        <v>763</v>
      </c>
      <c r="H27" s="52">
        <v>89</v>
      </c>
      <c r="I27" s="52">
        <v>6.71</v>
      </c>
      <c r="J27" s="52">
        <v>597.14</v>
      </c>
    </row>
    <row r="28" spans="2:10" x14ac:dyDescent="0.25">
      <c r="B28" s="46">
        <f t="shared" si="0"/>
        <v>18</v>
      </c>
      <c r="C28" s="47" t="s">
        <v>17</v>
      </c>
      <c r="D28" s="48" t="s">
        <v>530</v>
      </c>
      <c r="E28" s="48" t="s">
        <v>505</v>
      </c>
      <c r="F28" s="49">
        <f>G28-15</f>
        <v>44664</v>
      </c>
      <c r="G28" s="51">
        <v>44679</v>
      </c>
      <c r="H28" s="52">
        <v>521</v>
      </c>
      <c r="I28" s="52">
        <v>37.17</v>
      </c>
      <c r="J28" s="52">
        <v>19365.57</v>
      </c>
    </row>
    <row r="29" spans="2:10" x14ac:dyDescent="0.25">
      <c r="B29" s="46">
        <f t="shared" si="0"/>
        <v>19</v>
      </c>
      <c r="C29" s="47" t="s">
        <v>18</v>
      </c>
      <c r="D29" s="48" t="s">
        <v>311</v>
      </c>
      <c r="E29" s="48" t="s">
        <v>505</v>
      </c>
      <c r="F29" s="49">
        <f>G29-7</f>
        <v>44754</v>
      </c>
      <c r="G29" s="51">
        <v>44761</v>
      </c>
      <c r="H29" s="52">
        <v>199</v>
      </c>
      <c r="I29" s="52">
        <v>13.85</v>
      </c>
      <c r="J29" s="52">
        <v>2756.25</v>
      </c>
    </row>
    <row r="30" spans="2:10" x14ac:dyDescent="0.25">
      <c r="B30" s="46">
        <f t="shared" si="0"/>
        <v>20</v>
      </c>
      <c r="C30" s="47" t="s">
        <v>19</v>
      </c>
      <c r="D30" s="48" t="s">
        <v>312</v>
      </c>
      <c r="E30" s="48" t="s">
        <v>505</v>
      </c>
      <c r="F30" s="49">
        <v>43383</v>
      </c>
      <c r="G30" s="51">
        <v>43395</v>
      </c>
      <c r="H30" s="52">
        <v>400</v>
      </c>
      <c r="I30" s="52">
        <v>72</v>
      </c>
      <c r="J30" s="52">
        <v>28801.439999999999</v>
      </c>
    </row>
    <row r="31" spans="2:10" x14ac:dyDescent="0.25">
      <c r="B31" s="46">
        <f t="shared" si="0"/>
        <v>21</v>
      </c>
      <c r="C31" s="47" t="s">
        <v>20</v>
      </c>
      <c r="D31" s="48" t="s">
        <v>531</v>
      </c>
      <c r="E31" s="48" t="s">
        <v>505</v>
      </c>
      <c r="F31" s="49">
        <f>G31-15</f>
        <v>44923</v>
      </c>
      <c r="G31" s="49">
        <v>44938</v>
      </c>
      <c r="H31" s="52">
        <v>1</v>
      </c>
      <c r="I31" s="52">
        <v>1599.96</v>
      </c>
      <c r="J31" s="52">
        <v>1599.96</v>
      </c>
    </row>
    <row r="32" spans="2:10" x14ac:dyDescent="0.25">
      <c r="B32" s="46">
        <f t="shared" si="0"/>
        <v>22</v>
      </c>
      <c r="C32" s="47" t="s">
        <v>21</v>
      </c>
      <c r="D32" s="48" t="s">
        <v>532</v>
      </c>
      <c r="E32" s="48" t="s">
        <v>505</v>
      </c>
      <c r="F32" s="49">
        <f>G32-15</f>
        <v>44923</v>
      </c>
      <c r="G32" s="50" t="s">
        <v>744</v>
      </c>
      <c r="H32" s="52">
        <v>3</v>
      </c>
      <c r="I32" s="52">
        <v>43.66</v>
      </c>
      <c r="J32" s="52">
        <v>130.97999999999999</v>
      </c>
    </row>
    <row r="33" spans="2:10" x14ac:dyDescent="0.25">
      <c r="B33" s="46">
        <f t="shared" si="0"/>
        <v>23</v>
      </c>
      <c r="C33" s="47" t="s">
        <v>22</v>
      </c>
      <c r="D33" s="48" t="s">
        <v>533</v>
      </c>
      <c r="E33" s="48" t="s">
        <v>505</v>
      </c>
      <c r="F33" s="49">
        <f>G33-20</f>
        <v>44875</v>
      </c>
      <c r="G33" s="51" t="s">
        <v>764</v>
      </c>
      <c r="H33" s="52">
        <v>19</v>
      </c>
      <c r="I33" s="52">
        <v>9132.3799999999992</v>
      </c>
      <c r="J33" s="52">
        <v>173515.2</v>
      </c>
    </row>
    <row r="34" spans="2:10" x14ac:dyDescent="0.25">
      <c r="B34" s="46">
        <f t="shared" si="0"/>
        <v>24</v>
      </c>
      <c r="C34" s="47" t="s">
        <v>23</v>
      </c>
      <c r="D34" s="48" t="s">
        <v>313</v>
      </c>
      <c r="E34" s="48" t="s">
        <v>505</v>
      </c>
      <c r="F34" s="49">
        <f>G34-10</f>
        <v>44844</v>
      </c>
      <c r="G34" s="51" t="s">
        <v>765</v>
      </c>
      <c r="H34" s="52">
        <v>7</v>
      </c>
      <c r="I34" s="52">
        <v>120.36</v>
      </c>
      <c r="J34" s="52">
        <v>842.52</v>
      </c>
    </row>
    <row r="35" spans="2:10" x14ac:dyDescent="0.25">
      <c r="B35" s="46">
        <f t="shared" si="0"/>
        <v>25</v>
      </c>
      <c r="C35" s="47" t="s">
        <v>24</v>
      </c>
      <c r="D35" s="48" t="s">
        <v>314</v>
      </c>
      <c r="E35" s="48" t="s">
        <v>505</v>
      </c>
      <c r="F35" s="49">
        <v>43597</v>
      </c>
      <c r="G35" s="51">
        <v>43602</v>
      </c>
      <c r="H35" s="52">
        <v>8</v>
      </c>
      <c r="I35" s="52">
        <v>7457.6</v>
      </c>
      <c r="J35" s="52">
        <v>59660.800000000003</v>
      </c>
    </row>
    <row r="36" spans="2:10" x14ac:dyDescent="0.25">
      <c r="B36" s="46">
        <f t="shared" si="0"/>
        <v>26</v>
      </c>
      <c r="C36" s="47" t="s">
        <v>25</v>
      </c>
      <c r="D36" s="48" t="s">
        <v>315</v>
      </c>
      <c r="E36" s="48" t="s">
        <v>505</v>
      </c>
      <c r="F36" s="49">
        <v>43597</v>
      </c>
      <c r="G36" s="51">
        <v>43602</v>
      </c>
      <c r="H36" s="52">
        <v>8</v>
      </c>
      <c r="I36" s="52">
        <v>7457.6</v>
      </c>
      <c r="J36" s="52">
        <v>59660.800000000003</v>
      </c>
    </row>
    <row r="37" spans="2:10" x14ac:dyDescent="0.25">
      <c r="B37" s="46">
        <f t="shared" si="0"/>
        <v>27</v>
      </c>
      <c r="C37" s="47" t="s">
        <v>26</v>
      </c>
      <c r="D37" s="48" t="s">
        <v>316</v>
      </c>
      <c r="E37" s="48" t="s">
        <v>505</v>
      </c>
      <c r="F37" s="49">
        <v>43597</v>
      </c>
      <c r="G37" s="51">
        <v>43602</v>
      </c>
      <c r="H37" s="52">
        <v>8</v>
      </c>
      <c r="I37" s="52">
        <v>6449.88</v>
      </c>
      <c r="J37" s="52">
        <v>51599.040000000001</v>
      </c>
    </row>
    <row r="38" spans="2:10" x14ac:dyDescent="0.25">
      <c r="B38" s="46">
        <f t="shared" si="0"/>
        <v>28</v>
      </c>
      <c r="C38" s="47" t="s">
        <v>27</v>
      </c>
      <c r="D38" s="48" t="s">
        <v>317</v>
      </c>
      <c r="E38" s="48" t="s">
        <v>505</v>
      </c>
      <c r="F38" s="49">
        <v>43597</v>
      </c>
      <c r="G38" s="51">
        <v>43602</v>
      </c>
      <c r="H38" s="52">
        <v>8</v>
      </c>
      <c r="I38" s="52">
        <v>7457.6</v>
      </c>
      <c r="J38" s="52">
        <v>59660.800000000003</v>
      </c>
    </row>
    <row r="39" spans="2:10" x14ac:dyDescent="0.25">
      <c r="B39" s="46">
        <f t="shared" si="0"/>
        <v>29</v>
      </c>
      <c r="C39" s="47" t="s">
        <v>28</v>
      </c>
      <c r="D39" s="48" t="s">
        <v>452</v>
      </c>
      <c r="E39" s="48" t="s">
        <v>512</v>
      </c>
      <c r="F39" s="49">
        <v>43335</v>
      </c>
      <c r="G39" s="51">
        <v>43347</v>
      </c>
      <c r="H39" s="52">
        <v>166</v>
      </c>
      <c r="I39" s="52">
        <v>6.2</v>
      </c>
      <c r="J39" s="52">
        <v>1029.2</v>
      </c>
    </row>
    <row r="40" spans="2:10" x14ac:dyDescent="0.25">
      <c r="B40" s="46">
        <f t="shared" si="0"/>
        <v>30</v>
      </c>
      <c r="C40" s="47" t="s">
        <v>29</v>
      </c>
      <c r="D40" s="48" t="s">
        <v>453</v>
      </c>
      <c r="E40" s="48" t="s">
        <v>505</v>
      </c>
      <c r="F40" s="49">
        <v>42706</v>
      </c>
      <c r="G40" s="51">
        <v>42718</v>
      </c>
      <c r="H40" s="52">
        <v>41</v>
      </c>
      <c r="I40" s="52">
        <v>37.56</v>
      </c>
      <c r="J40" s="52">
        <v>1539.96</v>
      </c>
    </row>
    <row r="41" spans="2:10" x14ac:dyDescent="0.25">
      <c r="B41" s="46">
        <f t="shared" si="0"/>
        <v>31</v>
      </c>
      <c r="C41" s="47" t="s">
        <v>30</v>
      </c>
      <c r="D41" s="48" t="s">
        <v>318</v>
      </c>
      <c r="E41" s="48" t="s">
        <v>505</v>
      </c>
      <c r="F41" s="49">
        <v>42715</v>
      </c>
      <c r="G41" s="51">
        <v>42727</v>
      </c>
      <c r="H41" s="52">
        <v>34</v>
      </c>
      <c r="I41" s="52">
        <v>17.809999999999999</v>
      </c>
      <c r="J41" s="52">
        <v>605.6</v>
      </c>
    </row>
    <row r="42" spans="2:10" x14ac:dyDescent="0.25">
      <c r="B42" s="46">
        <f t="shared" si="0"/>
        <v>32</v>
      </c>
      <c r="C42" s="47" t="s">
        <v>31</v>
      </c>
      <c r="D42" s="48" t="s">
        <v>319</v>
      </c>
      <c r="E42" s="48" t="s">
        <v>505</v>
      </c>
      <c r="F42" s="49">
        <v>42691</v>
      </c>
      <c r="G42" s="51">
        <v>42703</v>
      </c>
      <c r="H42" s="52">
        <v>363</v>
      </c>
      <c r="I42" s="52">
        <v>44.41</v>
      </c>
      <c r="J42" s="52">
        <v>16119.41</v>
      </c>
    </row>
    <row r="43" spans="2:10" x14ac:dyDescent="0.25">
      <c r="B43" s="46">
        <f t="shared" si="0"/>
        <v>33</v>
      </c>
      <c r="C43" s="47" t="s">
        <v>32</v>
      </c>
      <c r="D43" s="48" t="s">
        <v>534</v>
      </c>
      <c r="E43" s="48" t="s">
        <v>506</v>
      </c>
      <c r="F43" s="49">
        <f>G43-15</f>
        <v>44930</v>
      </c>
      <c r="G43" s="50" t="s">
        <v>743</v>
      </c>
      <c r="H43" s="52">
        <v>2</v>
      </c>
      <c r="I43" s="52">
        <v>1000.01</v>
      </c>
      <c r="J43" s="52">
        <v>2000.01</v>
      </c>
    </row>
    <row r="44" spans="2:10" x14ac:dyDescent="0.25">
      <c r="B44" s="46">
        <f t="shared" si="0"/>
        <v>34</v>
      </c>
      <c r="C44" s="47" t="s">
        <v>33</v>
      </c>
      <c r="D44" s="48" t="s">
        <v>454</v>
      </c>
      <c r="E44" s="48" t="s">
        <v>505</v>
      </c>
      <c r="F44" s="49">
        <v>44613</v>
      </c>
      <c r="G44" s="51">
        <v>44617</v>
      </c>
      <c r="H44" s="52">
        <v>9</v>
      </c>
      <c r="I44" s="52">
        <v>63.6</v>
      </c>
      <c r="J44" s="52">
        <v>572.41999999999996</v>
      </c>
    </row>
    <row r="45" spans="2:10" x14ac:dyDescent="0.25">
      <c r="B45" s="46">
        <f t="shared" si="0"/>
        <v>35</v>
      </c>
      <c r="C45" s="47" t="s">
        <v>34</v>
      </c>
      <c r="D45" s="48" t="s">
        <v>455</v>
      </c>
      <c r="E45" s="48" t="s">
        <v>514</v>
      </c>
      <c r="F45" s="49">
        <v>44376</v>
      </c>
      <c r="G45" s="51">
        <v>44384</v>
      </c>
      <c r="H45" s="52">
        <v>38</v>
      </c>
      <c r="I45" s="52">
        <v>27.78</v>
      </c>
      <c r="J45" s="52">
        <v>1055.5999999999999</v>
      </c>
    </row>
    <row r="46" spans="2:10" x14ac:dyDescent="0.25">
      <c r="B46" s="46">
        <f t="shared" si="0"/>
        <v>36</v>
      </c>
      <c r="C46" s="47" t="s">
        <v>35</v>
      </c>
      <c r="D46" s="48" t="s">
        <v>456</v>
      </c>
      <c r="E46" s="48" t="s">
        <v>515</v>
      </c>
      <c r="F46" s="49">
        <v>44613</v>
      </c>
      <c r="G46" s="51" t="s">
        <v>766</v>
      </c>
      <c r="H46" s="52">
        <v>220</v>
      </c>
      <c r="I46" s="52">
        <v>76.05</v>
      </c>
      <c r="J46" s="52">
        <v>16731.22</v>
      </c>
    </row>
    <row r="47" spans="2:10" x14ac:dyDescent="0.25">
      <c r="B47" s="46">
        <f t="shared" si="0"/>
        <v>37</v>
      </c>
      <c r="C47" s="47" t="s">
        <v>36</v>
      </c>
      <c r="D47" s="48" t="s">
        <v>320</v>
      </c>
      <c r="E47" s="48" t="s">
        <v>515</v>
      </c>
      <c r="F47" s="49">
        <v>44613</v>
      </c>
      <c r="G47" s="51" t="s">
        <v>766</v>
      </c>
      <c r="H47" s="52">
        <v>37</v>
      </c>
      <c r="I47" s="52">
        <v>67.48</v>
      </c>
      <c r="J47" s="52">
        <v>2496.77</v>
      </c>
    </row>
    <row r="48" spans="2:10" x14ac:dyDescent="0.25">
      <c r="B48" s="46">
        <f t="shared" si="0"/>
        <v>38</v>
      </c>
      <c r="C48" s="47" t="s">
        <v>37</v>
      </c>
      <c r="D48" s="48" t="s">
        <v>321</v>
      </c>
      <c r="E48" s="48" t="s">
        <v>514</v>
      </c>
      <c r="F48" s="49">
        <f>G48-8</f>
        <v>44382</v>
      </c>
      <c r="G48" s="51">
        <v>44390</v>
      </c>
      <c r="H48" s="52">
        <v>110</v>
      </c>
      <c r="I48" s="52">
        <v>32.409999999999997</v>
      </c>
      <c r="J48" s="52">
        <v>3565.31</v>
      </c>
    </row>
    <row r="49" spans="2:10" x14ac:dyDescent="0.25">
      <c r="B49" s="46">
        <f t="shared" si="0"/>
        <v>39</v>
      </c>
      <c r="C49" s="47" t="s">
        <v>38</v>
      </c>
      <c r="D49" s="48" t="s">
        <v>322</v>
      </c>
      <c r="E49" s="48" t="s">
        <v>510</v>
      </c>
      <c r="F49" s="49">
        <f>G49-8</f>
        <v>44377</v>
      </c>
      <c r="G49" s="51">
        <v>44385</v>
      </c>
      <c r="H49" s="52">
        <v>40</v>
      </c>
      <c r="I49" s="52">
        <v>92.98</v>
      </c>
      <c r="J49" s="52">
        <v>3719.2</v>
      </c>
    </row>
    <row r="50" spans="2:10" x14ac:dyDescent="0.25">
      <c r="B50" s="46">
        <f t="shared" si="0"/>
        <v>40</v>
      </c>
      <c r="C50" s="47" t="s">
        <v>39</v>
      </c>
      <c r="D50" s="48" t="s">
        <v>323</v>
      </c>
      <c r="E50" s="48" t="s">
        <v>514</v>
      </c>
      <c r="F50" s="49">
        <v>44613</v>
      </c>
      <c r="G50" s="51" t="s">
        <v>766</v>
      </c>
      <c r="H50" s="52">
        <v>57</v>
      </c>
      <c r="I50" s="52">
        <v>38.270000000000003</v>
      </c>
      <c r="J50" s="52">
        <v>2181.2399999999998</v>
      </c>
    </row>
    <row r="51" spans="2:10" x14ac:dyDescent="0.25">
      <c r="B51" s="46">
        <f t="shared" si="0"/>
        <v>41</v>
      </c>
      <c r="C51" s="47" t="s">
        <v>40</v>
      </c>
      <c r="D51" s="48" t="s">
        <v>324</v>
      </c>
      <c r="E51" s="48" t="s">
        <v>514</v>
      </c>
      <c r="F51" s="49">
        <v>44613</v>
      </c>
      <c r="G51" s="51">
        <v>44617</v>
      </c>
      <c r="H51" s="52">
        <v>4</v>
      </c>
      <c r="I51" s="52">
        <v>14.02</v>
      </c>
      <c r="J51" s="52">
        <v>56.07</v>
      </c>
    </row>
    <row r="52" spans="2:10" x14ac:dyDescent="0.25">
      <c r="B52" s="46">
        <f t="shared" si="0"/>
        <v>42</v>
      </c>
      <c r="C52" s="47" t="s">
        <v>41</v>
      </c>
      <c r="D52" s="48" t="s">
        <v>325</v>
      </c>
      <c r="E52" s="48" t="s">
        <v>514</v>
      </c>
      <c r="F52" s="49">
        <v>44376</v>
      </c>
      <c r="G52" s="51">
        <v>44384</v>
      </c>
      <c r="H52" s="52">
        <v>201</v>
      </c>
      <c r="I52" s="52">
        <v>47.46</v>
      </c>
      <c r="J52" s="52">
        <v>9540.44</v>
      </c>
    </row>
    <row r="53" spans="2:10" x14ac:dyDescent="0.25">
      <c r="B53" s="46">
        <f t="shared" si="0"/>
        <v>43</v>
      </c>
      <c r="C53" s="47" t="s">
        <v>42</v>
      </c>
      <c r="D53" s="48" t="s">
        <v>497</v>
      </c>
      <c r="E53" s="48" t="s">
        <v>506</v>
      </c>
      <c r="F53" s="49">
        <f>G53-15</f>
        <v>44937</v>
      </c>
      <c r="G53" s="50" t="s">
        <v>745</v>
      </c>
      <c r="H53" s="52">
        <v>12</v>
      </c>
      <c r="I53" s="52">
        <v>92.04</v>
      </c>
      <c r="J53" s="52">
        <v>1104.48</v>
      </c>
    </row>
    <row r="54" spans="2:10" x14ac:dyDescent="0.25">
      <c r="B54" s="46">
        <f t="shared" si="0"/>
        <v>44</v>
      </c>
      <c r="C54" s="47" t="s">
        <v>43</v>
      </c>
      <c r="D54" s="48" t="s">
        <v>535</v>
      </c>
      <c r="E54" s="48" t="s">
        <v>505</v>
      </c>
      <c r="F54" s="49">
        <f>G54-15</f>
        <v>44930</v>
      </c>
      <c r="G54" s="50" t="s">
        <v>743</v>
      </c>
      <c r="H54" s="52">
        <v>50</v>
      </c>
      <c r="I54" s="52">
        <v>8.43</v>
      </c>
      <c r="J54" s="52">
        <v>421.26</v>
      </c>
    </row>
    <row r="55" spans="2:10" x14ac:dyDescent="0.25">
      <c r="B55" s="46">
        <f t="shared" si="0"/>
        <v>45</v>
      </c>
      <c r="C55" s="47" t="s">
        <v>44</v>
      </c>
      <c r="D55" s="48" t="s">
        <v>536</v>
      </c>
      <c r="E55" s="48" t="s">
        <v>505</v>
      </c>
      <c r="F55" s="49">
        <f>G55-15</f>
        <v>44930</v>
      </c>
      <c r="G55" s="50" t="s">
        <v>743</v>
      </c>
      <c r="H55" s="52">
        <v>4</v>
      </c>
      <c r="I55" s="52">
        <v>22.55</v>
      </c>
      <c r="J55" s="52">
        <v>90.2</v>
      </c>
    </row>
    <row r="56" spans="2:10" x14ac:dyDescent="0.25">
      <c r="B56" s="46">
        <f t="shared" si="0"/>
        <v>46</v>
      </c>
      <c r="C56" s="47" t="s">
        <v>45</v>
      </c>
      <c r="D56" s="48" t="s">
        <v>537</v>
      </c>
      <c r="E56" s="48" t="s">
        <v>505</v>
      </c>
      <c r="F56" s="49">
        <f>G56-15</f>
        <v>44930</v>
      </c>
      <c r="G56" s="50" t="s">
        <v>743</v>
      </c>
      <c r="H56" s="52">
        <v>20</v>
      </c>
      <c r="I56" s="52">
        <v>9.1199999999999992</v>
      </c>
      <c r="J56" s="52">
        <v>182.43</v>
      </c>
    </row>
    <row r="57" spans="2:10" x14ac:dyDescent="0.25">
      <c r="B57" s="46">
        <f t="shared" si="0"/>
        <v>47</v>
      </c>
      <c r="C57" s="47" t="s">
        <v>46</v>
      </c>
      <c r="D57" s="48" t="s">
        <v>538</v>
      </c>
      <c r="E57" s="48" t="s">
        <v>505</v>
      </c>
      <c r="F57" s="49">
        <f>G57-15</f>
        <v>44930</v>
      </c>
      <c r="G57" s="53" t="s">
        <v>743</v>
      </c>
      <c r="H57" s="52">
        <v>2</v>
      </c>
      <c r="I57" s="52">
        <v>235</v>
      </c>
      <c r="J57" s="52">
        <v>469.99</v>
      </c>
    </row>
    <row r="58" spans="2:10" x14ac:dyDescent="0.25">
      <c r="B58" s="46">
        <f t="shared" si="0"/>
        <v>48</v>
      </c>
      <c r="C58" s="47" t="s">
        <v>47</v>
      </c>
      <c r="D58" s="48" t="s">
        <v>326</v>
      </c>
      <c r="E58" s="48" t="s">
        <v>516</v>
      </c>
      <c r="F58" s="49">
        <v>43335</v>
      </c>
      <c r="G58" s="51">
        <v>43347</v>
      </c>
      <c r="H58" s="52">
        <v>20</v>
      </c>
      <c r="I58" s="52">
        <v>73.61</v>
      </c>
      <c r="J58" s="52">
        <v>1472.17</v>
      </c>
    </row>
    <row r="59" spans="2:10" x14ac:dyDescent="0.25">
      <c r="B59" s="46">
        <f t="shared" si="0"/>
        <v>49</v>
      </c>
      <c r="C59" s="47" t="s">
        <v>48</v>
      </c>
      <c r="D59" s="48" t="s">
        <v>327</v>
      </c>
      <c r="E59" s="48" t="s">
        <v>506</v>
      </c>
      <c r="F59" s="49">
        <v>44286</v>
      </c>
      <c r="G59" s="51">
        <v>44306</v>
      </c>
      <c r="H59" s="52">
        <v>20</v>
      </c>
      <c r="I59" s="52">
        <v>522.15</v>
      </c>
      <c r="J59" s="52">
        <v>10443</v>
      </c>
    </row>
    <row r="60" spans="2:10" x14ac:dyDescent="0.25">
      <c r="B60" s="46">
        <f t="shared" si="0"/>
        <v>50</v>
      </c>
      <c r="C60" s="47" t="s">
        <v>49</v>
      </c>
      <c r="D60" s="48" t="s">
        <v>328</v>
      </c>
      <c r="E60" s="48" t="s">
        <v>517</v>
      </c>
      <c r="F60" s="49">
        <v>44613</v>
      </c>
      <c r="G60" s="51" t="s">
        <v>766</v>
      </c>
      <c r="H60" s="52">
        <v>81</v>
      </c>
      <c r="I60" s="52">
        <v>35.4</v>
      </c>
      <c r="J60" s="52">
        <v>2867.4</v>
      </c>
    </row>
    <row r="61" spans="2:10" x14ac:dyDescent="0.25">
      <c r="B61" s="46">
        <f t="shared" si="0"/>
        <v>51</v>
      </c>
      <c r="C61" s="47" t="s">
        <v>50</v>
      </c>
      <c r="D61" s="48" t="s">
        <v>457</v>
      </c>
      <c r="E61" s="48" t="s">
        <v>505</v>
      </c>
      <c r="F61" s="49">
        <v>44168</v>
      </c>
      <c r="G61" s="51">
        <v>44182</v>
      </c>
      <c r="H61" s="52">
        <v>63</v>
      </c>
      <c r="I61" s="52">
        <v>23.35</v>
      </c>
      <c r="J61" s="52">
        <v>1470.79</v>
      </c>
    </row>
    <row r="62" spans="2:10" x14ac:dyDescent="0.25">
      <c r="B62" s="46">
        <f t="shared" si="0"/>
        <v>52</v>
      </c>
      <c r="C62" s="47" t="s">
        <v>51</v>
      </c>
      <c r="D62" s="48" t="s">
        <v>539</v>
      </c>
      <c r="E62" s="48" t="s">
        <v>505</v>
      </c>
      <c r="F62" s="49">
        <f>G62-15</f>
        <v>44930</v>
      </c>
      <c r="G62" s="50" t="s">
        <v>743</v>
      </c>
      <c r="H62" s="52">
        <v>20</v>
      </c>
      <c r="I62" s="52">
        <v>75</v>
      </c>
      <c r="J62" s="52">
        <v>1500.02</v>
      </c>
    </row>
    <row r="63" spans="2:10" x14ac:dyDescent="0.25">
      <c r="B63" s="46">
        <f t="shared" si="0"/>
        <v>53</v>
      </c>
      <c r="C63" s="47" t="s">
        <v>52</v>
      </c>
      <c r="D63" s="48" t="s">
        <v>458</v>
      </c>
      <c r="E63" s="48" t="s">
        <v>505</v>
      </c>
      <c r="F63" s="49">
        <v>44600</v>
      </c>
      <c r="G63" s="51">
        <v>44608</v>
      </c>
      <c r="H63" s="52">
        <v>700</v>
      </c>
      <c r="I63" s="52">
        <v>3.83</v>
      </c>
      <c r="J63" s="52">
        <v>2682.89</v>
      </c>
    </row>
    <row r="64" spans="2:10" x14ac:dyDescent="0.25">
      <c r="B64" s="46">
        <f t="shared" si="0"/>
        <v>54</v>
      </c>
      <c r="C64" s="47" t="s">
        <v>53</v>
      </c>
      <c r="D64" s="48" t="s">
        <v>329</v>
      </c>
      <c r="E64" s="48" t="s">
        <v>518</v>
      </c>
      <c r="F64" s="49">
        <v>43203</v>
      </c>
      <c r="G64" s="51">
        <v>43215</v>
      </c>
      <c r="H64" s="52">
        <v>38</v>
      </c>
      <c r="I64" s="52">
        <v>265.52999999999997</v>
      </c>
      <c r="J64" s="52">
        <v>10090.27</v>
      </c>
    </row>
    <row r="65" spans="2:10" x14ac:dyDescent="0.25">
      <c r="B65" s="46">
        <f t="shared" si="0"/>
        <v>55</v>
      </c>
      <c r="C65" s="47" t="s">
        <v>54</v>
      </c>
      <c r="D65" s="48" t="s">
        <v>540</v>
      </c>
      <c r="E65" s="48" t="s">
        <v>505</v>
      </c>
      <c r="F65" s="49">
        <f>G65-15</f>
        <v>44923</v>
      </c>
      <c r="G65" s="49">
        <v>44938</v>
      </c>
      <c r="H65" s="52">
        <v>4</v>
      </c>
      <c r="I65" s="52">
        <v>10</v>
      </c>
      <c r="J65" s="52">
        <v>39.979999999999997</v>
      </c>
    </row>
    <row r="66" spans="2:10" x14ac:dyDescent="0.25">
      <c r="B66" s="46">
        <f t="shared" si="0"/>
        <v>56</v>
      </c>
      <c r="C66" s="47" t="s">
        <v>55</v>
      </c>
      <c r="D66" s="48" t="s">
        <v>330</v>
      </c>
      <c r="E66" s="48" t="s">
        <v>506</v>
      </c>
      <c r="F66" s="49">
        <f>G66-15</f>
        <v>44937</v>
      </c>
      <c r="G66" s="49">
        <v>44952</v>
      </c>
      <c r="H66" s="52">
        <v>9</v>
      </c>
      <c r="I66" s="52">
        <v>115.64</v>
      </c>
      <c r="J66" s="52">
        <v>1040.76</v>
      </c>
    </row>
    <row r="67" spans="2:10" x14ac:dyDescent="0.25">
      <c r="B67" s="46">
        <f t="shared" si="0"/>
        <v>57</v>
      </c>
      <c r="C67" s="47" t="s">
        <v>56</v>
      </c>
      <c r="D67" s="48" t="s">
        <v>541</v>
      </c>
      <c r="E67" s="48" t="s">
        <v>509</v>
      </c>
      <c r="F67" s="49">
        <v>44754</v>
      </c>
      <c r="G67" s="51" t="s">
        <v>767</v>
      </c>
      <c r="H67" s="52">
        <v>7</v>
      </c>
      <c r="I67" s="52">
        <v>1218.02</v>
      </c>
      <c r="J67" s="52">
        <v>8526.16</v>
      </c>
    </row>
    <row r="68" spans="2:10" x14ac:dyDescent="0.25">
      <c r="B68" s="46">
        <f t="shared" si="0"/>
        <v>58</v>
      </c>
      <c r="C68" s="47" t="s">
        <v>57</v>
      </c>
      <c r="D68" s="48" t="s">
        <v>498</v>
      </c>
      <c r="E68" s="48" t="s">
        <v>505</v>
      </c>
      <c r="F68" s="49">
        <v>43294</v>
      </c>
      <c r="G68" s="51">
        <v>43306</v>
      </c>
      <c r="H68" s="52">
        <v>1</v>
      </c>
      <c r="I68" s="52">
        <v>542.79999999999995</v>
      </c>
      <c r="J68" s="52">
        <v>542.79999999999995</v>
      </c>
    </row>
    <row r="69" spans="2:10" x14ac:dyDescent="0.25">
      <c r="B69" s="46">
        <f t="shared" si="0"/>
        <v>59</v>
      </c>
      <c r="C69" s="47" t="s">
        <v>58</v>
      </c>
      <c r="D69" s="48" t="s">
        <v>459</v>
      </c>
      <c r="E69" s="48" t="s">
        <v>505</v>
      </c>
      <c r="F69" s="49">
        <v>43335</v>
      </c>
      <c r="G69" s="51">
        <v>43347</v>
      </c>
      <c r="H69" s="52">
        <v>12</v>
      </c>
      <c r="I69" s="52">
        <v>232.27</v>
      </c>
      <c r="J69" s="52">
        <v>2787.23</v>
      </c>
    </row>
    <row r="70" spans="2:10" x14ac:dyDescent="0.25">
      <c r="B70" s="46">
        <f t="shared" si="0"/>
        <v>60</v>
      </c>
      <c r="C70" s="47" t="s">
        <v>59</v>
      </c>
      <c r="D70" s="48" t="s">
        <v>499</v>
      </c>
      <c r="E70" s="48" t="s">
        <v>505</v>
      </c>
      <c r="F70" s="49">
        <f>G70-10</f>
        <v>44884</v>
      </c>
      <c r="G70" s="51" t="s">
        <v>768</v>
      </c>
      <c r="H70" s="52">
        <v>18</v>
      </c>
      <c r="I70" s="52">
        <v>613.6</v>
      </c>
      <c r="J70" s="52">
        <v>11044.8</v>
      </c>
    </row>
    <row r="71" spans="2:10" x14ac:dyDescent="0.25">
      <c r="B71" s="46">
        <f t="shared" si="0"/>
        <v>61</v>
      </c>
      <c r="C71" s="47" t="s">
        <v>60</v>
      </c>
      <c r="D71" s="48" t="s">
        <v>331</v>
      </c>
      <c r="E71" s="48" t="s">
        <v>505</v>
      </c>
      <c r="F71" s="49">
        <v>44613</v>
      </c>
      <c r="G71" s="51">
        <v>44630</v>
      </c>
      <c r="H71" s="52">
        <v>1</v>
      </c>
      <c r="I71" s="52">
        <v>129.35</v>
      </c>
      <c r="J71" s="52">
        <v>129.35</v>
      </c>
    </row>
    <row r="72" spans="2:10" x14ac:dyDescent="0.25">
      <c r="B72" s="46">
        <f t="shared" si="0"/>
        <v>62</v>
      </c>
      <c r="C72" s="47" t="s">
        <v>61</v>
      </c>
      <c r="D72" s="48" t="s">
        <v>542</v>
      </c>
      <c r="E72" s="48" t="s">
        <v>505</v>
      </c>
      <c r="F72" s="49">
        <f>G72-15</f>
        <v>44923</v>
      </c>
      <c r="G72" s="50" t="s">
        <v>744</v>
      </c>
      <c r="H72" s="52">
        <v>3</v>
      </c>
      <c r="I72" s="52">
        <v>285.01</v>
      </c>
      <c r="J72" s="52">
        <v>855.02</v>
      </c>
    </row>
    <row r="73" spans="2:10" x14ac:dyDescent="0.25">
      <c r="B73" s="46">
        <f t="shared" si="0"/>
        <v>63</v>
      </c>
      <c r="C73" s="47" t="s">
        <v>62</v>
      </c>
      <c r="D73" s="48" t="s">
        <v>460</v>
      </c>
      <c r="E73" s="48" t="s">
        <v>505</v>
      </c>
      <c r="F73" s="49">
        <f>G73-15</f>
        <v>44937</v>
      </c>
      <c r="G73" s="50" t="s">
        <v>745</v>
      </c>
      <c r="H73" s="52">
        <v>80</v>
      </c>
      <c r="I73" s="52">
        <v>146.32</v>
      </c>
      <c r="J73" s="52">
        <v>11705.6</v>
      </c>
    </row>
    <row r="74" spans="2:10" x14ac:dyDescent="0.25">
      <c r="B74" s="46">
        <f t="shared" si="0"/>
        <v>64</v>
      </c>
      <c r="C74" s="47" t="s">
        <v>63</v>
      </c>
      <c r="D74" s="48" t="s">
        <v>543</v>
      </c>
      <c r="E74" s="48" t="s">
        <v>505</v>
      </c>
      <c r="F74" s="49">
        <f>G74-7</f>
        <v>44754</v>
      </c>
      <c r="G74" s="51">
        <v>44761</v>
      </c>
      <c r="H74" s="52">
        <v>36</v>
      </c>
      <c r="I74" s="52">
        <v>87.78</v>
      </c>
      <c r="J74" s="52">
        <v>3160.09</v>
      </c>
    </row>
    <row r="75" spans="2:10" x14ac:dyDescent="0.25">
      <c r="B75" s="46">
        <f t="shared" si="0"/>
        <v>65</v>
      </c>
      <c r="C75" s="47" t="s">
        <v>64</v>
      </c>
      <c r="D75" s="48" t="s">
        <v>544</v>
      </c>
      <c r="E75" s="48" t="s">
        <v>505</v>
      </c>
      <c r="F75" s="49">
        <f>G75-20</f>
        <v>44887</v>
      </c>
      <c r="G75" s="51" t="s">
        <v>769</v>
      </c>
      <c r="H75" s="52">
        <v>6</v>
      </c>
      <c r="I75" s="52">
        <v>7373.82</v>
      </c>
      <c r="J75" s="52">
        <v>44242.92</v>
      </c>
    </row>
    <row r="76" spans="2:10" x14ac:dyDescent="0.25">
      <c r="B76" s="46">
        <f t="shared" ref="B76:B139" si="1">+B75+1</f>
        <v>66</v>
      </c>
      <c r="C76" s="47" t="s">
        <v>65</v>
      </c>
      <c r="D76" s="48" t="s">
        <v>333</v>
      </c>
      <c r="E76" s="48" t="s">
        <v>510</v>
      </c>
      <c r="F76" s="49">
        <v>43335</v>
      </c>
      <c r="G76" s="51">
        <v>43347</v>
      </c>
      <c r="H76" s="52">
        <v>13</v>
      </c>
      <c r="I76" s="52">
        <v>105.31</v>
      </c>
      <c r="J76" s="52">
        <v>1369.06</v>
      </c>
    </row>
    <row r="77" spans="2:10" x14ac:dyDescent="0.25">
      <c r="B77" s="46">
        <f t="shared" si="1"/>
        <v>67</v>
      </c>
      <c r="C77" s="47" t="s">
        <v>66</v>
      </c>
      <c r="D77" s="48" t="s">
        <v>545</v>
      </c>
      <c r="E77" s="48" t="s">
        <v>510</v>
      </c>
      <c r="F77" s="49">
        <v>43335</v>
      </c>
      <c r="G77" s="51">
        <v>43347</v>
      </c>
      <c r="H77" s="52">
        <v>8</v>
      </c>
      <c r="I77" s="52">
        <v>179.73</v>
      </c>
      <c r="J77" s="52">
        <v>1437.8</v>
      </c>
    </row>
    <row r="78" spans="2:10" x14ac:dyDescent="0.25">
      <c r="B78" s="46">
        <f t="shared" si="1"/>
        <v>68</v>
      </c>
      <c r="C78" s="47" t="s">
        <v>67</v>
      </c>
      <c r="D78" s="48" t="s">
        <v>332</v>
      </c>
      <c r="E78" s="48" t="s">
        <v>510</v>
      </c>
      <c r="F78" s="49">
        <f>G78-20</f>
        <v>44715</v>
      </c>
      <c r="G78" s="51" t="s">
        <v>770</v>
      </c>
      <c r="H78" s="52">
        <v>12</v>
      </c>
      <c r="I78" s="52">
        <v>456.63</v>
      </c>
      <c r="J78" s="52">
        <v>5479.51</v>
      </c>
    </row>
    <row r="79" spans="2:10" x14ac:dyDescent="0.25">
      <c r="B79" s="46">
        <f t="shared" si="1"/>
        <v>69</v>
      </c>
      <c r="C79" s="47" t="s">
        <v>68</v>
      </c>
      <c r="D79" s="48" t="s">
        <v>334</v>
      </c>
      <c r="E79" s="48" t="s">
        <v>505</v>
      </c>
      <c r="F79" s="49">
        <v>42785</v>
      </c>
      <c r="G79" s="51">
        <v>42797</v>
      </c>
      <c r="H79" s="52">
        <v>45</v>
      </c>
      <c r="I79" s="52">
        <v>20.53</v>
      </c>
      <c r="J79" s="52">
        <v>924.02</v>
      </c>
    </row>
    <row r="80" spans="2:10" x14ac:dyDescent="0.25">
      <c r="B80" s="46">
        <f t="shared" si="1"/>
        <v>70</v>
      </c>
      <c r="C80" s="47" t="s">
        <v>69</v>
      </c>
      <c r="D80" s="48" t="s">
        <v>337</v>
      </c>
      <c r="E80" s="48" t="s">
        <v>505</v>
      </c>
      <c r="F80" s="49">
        <v>44600</v>
      </c>
      <c r="G80" s="51">
        <v>44608</v>
      </c>
      <c r="H80" s="52">
        <v>124</v>
      </c>
      <c r="I80" s="52">
        <v>161.85</v>
      </c>
      <c r="J80" s="52">
        <v>20069.400000000001</v>
      </c>
    </row>
    <row r="81" spans="2:10" x14ac:dyDescent="0.25">
      <c r="B81" s="46">
        <f t="shared" si="1"/>
        <v>71</v>
      </c>
      <c r="C81" s="47" t="s">
        <v>70</v>
      </c>
      <c r="D81" s="48" t="s">
        <v>461</v>
      </c>
      <c r="E81" s="48" t="s">
        <v>510</v>
      </c>
      <c r="F81" s="49">
        <v>44421</v>
      </c>
      <c r="G81" s="51">
        <v>44433</v>
      </c>
      <c r="H81" s="52">
        <v>20</v>
      </c>
      <c r="I81" s="52">
        <v>420.1</v>
      </c>
      <c r="J81" s="52">
        <v>8401.98</v>
      </c>
    </row>
    <row r="82" spans="2:10" x14ac:dyDescent="0.25">
      <c r="B82" s="46">
        <f t="shared" si="1"/>
        <v>72</v>
      </c>
      <c r="C82" s="47" t="s">
        <v>71</v>
      </c>
      <c r="D82" s="48" t="s">
        <v>335</v>
      </c>
      <c r="E82" s="48" t="s">
        <v>510</v>
      </c>
      <c r="F82" s="49">
        <v>44377</v>
      </c>
      <c r="G82" s="51">
        <v>44385</v>
      </c>
      <c r="H82" s="52">
        <v>37</v>
      </c>
      <c r="I82" s="52">
        <v>331.23</v>
      </c>
      <c r="J82" s="52">
        <v>12255.56</v>
      </c>
    </row>
    <row r="83" spans="2:10" x14ac:dyDescent="0.25">
      <c r="B83" s="46">
        <f t="shared" si="1"/>
        <v>73</v>
      </c>
      <c r="C83" s="47" t="s">
        <v>72</v>
      </c>
      <c r="D83" s="48" t="s">
        <v>336</v>
      </c>
      <c r="E83" s="48" t="s">
        <v>510</v>
      </c>
      <c r="F83" s="49">
        <v>44382</v>
      </c>
      <c r="G83" s="51">
        <v>44390</v>
      </c>
      <c r="H83" s="52">
        <v>38</v>
      </c>
      <c r="I83" s="52">
        <v>452.97</v>
      </c>
      <c r="J83" s="52">
        <v>17212.7</v>
      </c>
    </row>
    <row r="84" spans="2:10" x14ac:dyDescent="0.25">
      <c r="B84" s="46">
        <f t="shared" si="1"/>
        <v>74</v>
      </c>
      <c r="C84" s="47" t="s">
        <v>73</v>
      </c>
      <c r="D84" s="48" t="s">
        <v>339</v>
      </c>
      <c r="E84" s="48" t="s">
        <v>510</v>
      </c>
      <c r="F84" s="49">
        <f>G84-8</f>
        <v>44382</v>
      </c>
      <c r="G84" s="51">
        <v>44390</v>
      </c>
      <c r="H84" s="52">
        <v>25</v>
      </c>
      <c r="I84" s="52">
        <v>422.57</v>
      </c>
      <c r="J84" s="52">
        <v>10564.15</v>
      </c>
    </row>
    <row r="85" spans="2:10" x14ac:dyDescent="0.25">
      <c r="B85" s="46">
        <f t="shared" si="1"/>
        <v>75</v>
      </c>
      <c r="C85" s="47" t="s">
        <v>74</v>
      </c>
      <c r="D85" s="48" t="s">
        <v>340</v>
      </c>
      <c r="E85" s="48" t="s">
        <v>510</v>
      </c>
      <c r="F85" s="49">
        <v>44613</v>
      </c>
      <c r="G85" s="51" t="s">
        <v>766</v>
      </c>
      <c r="H85" s="52">
        <v>26</v>
      </c>
      <c r="I85" s="52">
        <v>345.79</v>
      </c>
      <c r="J85" s="52">
        <v>8990.43</v>
      </c>
    </row>
    <row r="86" spans="2:10" x14ac:dyDescent="0.25">
      <c r="B86" s="46">
        <f t="shared" si="1"/>
        <v>76</v>
      </c>
      <c r="C86" s="47" t="s">
        <v>75</v>
      </c>
      <c r="D86" s="48" t="s">
        <v>341</v>
      </c>
      <c r="E86" s="48" t="s">
        <v>510</v>
      </c>
      <c r="F86" s="49">
        <f>G86-8</f>
        <v>44377</v>
      </c>
      <c r="G86" s="51">
        <v>44385</v>
      </c>
      <c r="H86" s="52">
        <v>38</v>
      </c>
      <c r="I86" s="52">
        <v>288.3</v>
      </c>
      <c r="J86" s="52">
        <v>10955.56</v>
      </c>
    </row>
    <row r="87" spans="2:10" x14ac:dyDescent="0.25">
      <c r="B87" s="46">
        <f t="shared" si="1"/>
        <v>77</v>
      </c>
      <c r="C87" s="47" t="s">
        <v>76</v>
      </c>
      <c r="D87" s="48" t="s">
        <v>342</v>
      </c>
      <c r="E87" s="48" t="s">
        <v>510</v>
      </c>
      <c r="F87" s="49">
        <f>G87-8</f>
        <v>44382</v>
      </c>
      <c r="G87" s="51">
        <v>44390</v>
      </c>
      <c r="H87" s="52">
        <v>51</v>
      </c>
      <c r="I87" s="52">
        <v>276.52999999999997</v>
      </c>
      <c r="J87" s="52">
        <v>14103.13</v>
      </c>
    </row>
    <row r="88" spans="2:10" x14ac:dyDescent="0.25">
      <c r="B88" s="46">
        <f t="shared" si="1"/>
        <v>78</v>
      </c>
      <c r="C88" s="47" t="s">
        <v>77</v>
      </c>
      <c r="D88" s="48" t="s">
        <v>338</v>
      </c>
      <c r="E88" s="48" t="s">
        <v>510</v>
      </c>
      <c r="F88" s="49">
        <f>G88-12</f>
        <v>44421</v>
      </c>
      <c r="G88" s="51">
        <v>44433</v>
      </c>
      <c r="H88" s="52">
        <v>2</v>
      </c>
      <c r="I88" s="52">
        <v>442.54</v>
      </c>
      <c r="J88" s="52">
        <v>885.09</v>
      </c>
    </row>
    <row r="89" spans="2:10" x14ac:dyDescent="0.25">
      <c r="B89" s="46">
        <f t="shared" si="1"/>
        <v>79</v>
      </c>
      <c r="C89" s="47" t="s">
        <v>78</v>
      </c>
      <c r="D89" s="48" t="s">
        <v>343</v>
      </c>
      <c r="E89" s="48" t="s">
        <v>518</v>
      </c>
      <c r="F89" s="49">
        <v>43844</v>
      </c>
      <c r="G89" s="51">
        <v>43850</v>
      </c>
      <c r="H89" s="52">
        <v>28</v>
      </c>
      <c r="I89" s="52">
        <v>689.82</v>
      </c>
      <c r="J89" s="52">
        <v>19315</v>
      </c>
    </row>
    <row r="90" spans="2:10" x14ac:dyDescent="0.25">
      <c r="B90" s="46">
        <f t="shared" si="1"/>
        <v>80</v>
      </c>
      <c r="C90" s="47" t="s">
        <v>79</v>
      </c>
      <c r="D90" s="48" t="s">
        <v>546</v>
      </c>
      <c r="E90" s="48" t="s">
        <v>518</v>
      </c>
      <c r="F90" s="49">
        <f>G90-15</f>
        <v>44937</v>
      </c>
      <c r="G90" s="54">
        <v>44952</v>
      </c>
      <c r="H90" s="52">
        <v>88</v>
      </c>
      <c r="I90" s="52">
        <v>445.44</v>
      </c>
      <c r="J90" s="52">
        <v>39198.720000000001</v>
      </c>
    </row>
    <row r="91" spans="2:10" x14ac:dyDescent="0.25">
      <c r="B91" s="46">
        <f t="shared" si="1"/>
        <v>81</v>
      </c>
      <c r="C91" s="47" t="s">
        <v>80</v>
      </c>
      <c r="D91" s="48" t="s">
        <v>344</v>
      </c>
      <c r="E91" s="48" t="s">
        <v>518</v>
      </c>
      <c r="F91" s="49">
        <v>43844</v>
      </c>
      <c r="G91" s="51">
        <v>43850</v>
      </c>
      <c r="H91" s="52">
        <v>21</v>
      </c>
      <c r="I91" s="52">
        <v>601.79999999999995</v>
      </c>
      <c r="J91" s="52">
        <v>12637.8</v>
      </c>
    </row>
    <row r="92" spans="2:10" x14ac:dyDescent="0.25">
      <c r="B92" s="46">
        <f t="shared" si="1"/>
        <v>82</v>
      </c>
      <c r="C92" s="47" t="s">
        <v>81</v>
      </c>
      <c r="D92" s="48" t="s">
        <v>345</v>
      </c>
      <c r="E92" s="48" t="s">
        <v>518</v>
      </c>
      <c r="F92" s="49">
        <f>G92-15</f>
        <v>44937</v>
      </c>
      <c r="G92" s="50" t="s">
        <v>745</v>
      </c>
      <c r="H92" s="52">
        <v>53</v>
      </c>
      <c r="I92" s="52">
        <v>313.2</v>
      </c>
      <c r="J92" s="52">
        <v>16599.599999999999</v>
      </c>
    </row>
    <row r="93" spans="2:10" x14ac:dyDescent="0.25">
      <c r="B93" s="46">
        <f t="shared" si="1"/>
        <v>83</v>
      </c>
      <c r="C93" s="47" t="s">
        <v>82</v>
      </c>
      <c r="D93" s="48" t="s">
        <v>346</v>
      </c>
      <c r="E93" s="48" t="s">
        <v>510</v>
      </c>
      <c r="F93" s="49">
        <v>43664</v>
      </c>
      <c r="G93" s="51">
        <v>43676</v>
      </c>
      <c r="H93" s="52">
        <v>68</v>
      </c>
      <c r="I93" s="52">
        <v>80.91</v>
      </c>
      <c r="J93" s="52">
        <v>5501.83</v>
      </c>
    </row>
    <row r="94" spans="2:10" x14ac:dyDescent="0.25">
      <c r="B94" s="46">
        <f t="shared" si="1"/>
        <v>84</v>
      </c>
      <c r="C94" s="47" t="s">
        <v>83</v>
      </c>
      <c r="D94" s="48" t="s">
        <v>347</v>
      </c>
      <c r="E94" s="48" t="s">
        <v>510</v>
      </c>
      <c r="F94" s="49">
        <f>G94-10</f>
        <v>44879</v>
      </c>
      <c r="G94" s="51" t="s">
        <v>771</v>
      </c>
      <c r="H94" s="52">
        <v>154</v>
      </c>
      <c r="I94" s="52">
        <v>43.51</v>
      </c>
      <c r="J94" s="52">
        <v>6700.31</v>
      </c>
    </row>
    <row r="95" spans="2:10" x14ac:dyDescent="0.25">
      <c r="B95" s="46">
        <f t="shared" si="1"/>
        <v>85</v>
      </c>
      <c r="C95" s="47" t="s">
        <v>84</v>
      </c>
      <c r="D95" s="48" t="s">
        <v>547</v>
      </c>
      <c r="E95" s="48" t="s">
        <v>505</v>
      </c>
      <c r="F95" s="49">
        <f>G95-20</f>
        <v>44706</v>
      </c>
      <c r="G95" s="51" t="s">
        <v>763</v>
      </c>
      <c r="H95" s="52">
        <v>25</v>
      </c>
      <c r="I95" s="52">
        <v>3274.5</v>
      </c>
      <c r="J95" s="52">
        <v>81862.5</v>
      </c>
    </row>
    <row r="96" spans="2:10" x14ac:dyDescent="0.25">
      <c r="B96" s="46">
        <f t="shared" si="1"/>
        <v>86</v>
      </c>
      <c r="C96" s="47" t="s">
        <v>85</v>
      </c>
      <c r="D96" s="48" t="s">
        <v>348</v>
      </c>
      <c r="E96" s="48" t="s">
        <v>505</v>
      </c>
      <c r="F96" s="49">
        <v>43335</v>
      </c>
      <c r="G96" s="51">
        <v>43347</v>
      </c>
      <c r="H96" s="52">
        <v>13</v>
      </c>
      <c r="I96" s="52">
        <v>1153.82</v>
      </c>
      <c r="J96" s="52">
        <v>14999.64</v>
      </c>
    </row>
    <row r="97" spans="2:10" x14ac:dyDescent="0.25">
      <c r="B97" s="46">
        <f t="shared" si="1"/>
        <v>87</v>
      </c>
      <c r="C97" s="47" t="s">
        <v>86</v>
      </c>
      <c r="D97" s="48" t="s">
        <v>349</v>
      </c>
      <c r="E97" s="48" t="s">
        <v>505</v>
      </c>
      <c r="F97" s="49">
        <f>G97-10</f>
        <v>44806</v>
      </c>
      <c r="G97" s="51">
        <v>44816</v>
      </c>
      <c r="H97" s="52">
        <v>21</v>
      </c>
      <c r="I97" s="52">
        <v>177</v>
      </c>
      <c r="J97" s="52">
        <v>3717</v>
      </c>
    </row>
    <row r="98" spans="2:10" x14ac:dyDescent="0.25">
      <c r="B98" s="46">
        <f t="shared" si="1"/>
        <v>88</v>
      </c>
      <c r="C98" s="47" t="s">
        <v>87</v>
      </c>
      <c r="D98" s="48" t="s">
        <v>350</v>
      </c>
      <c r="E98" s="48" t="s">
        <v>505</v>
      </c>
      <c r="F98" s="49">
        <v>43335</v>
      </c>
      <c r="G98" s="51">
        <v>43347</v>
      </c>
      <c r="H98" s="52">
        <v>20</v>
      </c>
      <c r="I98" s="52">
        <v>708</v>
      </c>
      <c r="J98" s="52">
        <v>14160</v>
      </c>
    </row>
    <row r="99" spans="2:10" x14ac:dyDescent="0.25">
      <c r="B99" s="46">
        <f t="shared" si="1"/>
        <v>89</v>
      </c>
      <c r="C99" s="47" t="s">
        <v>88</v>
      </c>
      <c r="D99" s="48" t="s">
        <v>462</v>
      </c>
      <c r="E99" s="48" t="s">
        <v>510</v>
      </c>
      <c r="F99" s="49">
        <v>43628</v>
      </c>
      <c r="G99" s="51">
        <v>43631</v>
      </c>
      <c r="H99" s="52">
        <v>12</v>
      </c>
      <c r="I99" s="52">
        <v>123.9</v>
      </c>
      <c r="J99" s="52">
        <v>1486.8</v>
      </c>
    </row>
    <row r="100" spans="2:10" x14ac:dyDescent="0.25">
      <c r="B100" s="46">
        <f t="shared" si="1"/>
        <v>90</v>
      </c>
      <c r="C100" s="47" t="s">
        <v>89</v>
      </c>
      <c r="D100" s="48" t="s">
        <v>351</v>
      </c>
      <c r="E100" s="48" t="s">
        <v>519</v>
      </c>
      <c r="F100" s="49">
        <f>G100-20</f>
        <v>44715</v>
      </c>
      <c r="G100" s="51" t="s">
        <v>770</v>
      </c>
      <c r="H100" s="52">
        <v>5</v>
      </c>
      <c r="I100" s="52">
        <v>55.22</v>
      </c>
      <c r="J100" s="52">
        <v>276.12</v>
      </c>
    </row>
    <row r="101" spans="2:10" x14ac:dyDescent="0.25">
      <c r="B101" s="46">
        <f t="shared" si="1"/>
        <v>91</v>
      </c>
      <c r="C101" s="47" t="s">
        <v>90</v>
      </c>
      <c r="D101" s="48" t="s">
        <v>352</v>
      </c>
      <c r="E101" s="48" t="s">
        <v>505</v>
      </c>
      <c r="F101" s="49">
        <v>43496</v>
      </c>
      <c r="G101" s="51">
        <v>43508</v>
      </c>
      <c r="H101" s="52">
        <v>219</v>
      </c>
      <c r="I101" s="52">
        <v>3.61</v>
      </c>
      <c r="J101" s="52">
        <v>791.62</v>
      </c>
    </row>
    <row r="102" spans="2:10" x14ac:dyDescent="0.25">
      <c r="B102" s="46">
        <f t="shared" si="1"/>
        <v>92</v>
      </c>
      <c r="C102" s="47" t="s">
        <v>91</v>
      </c>
      <c r="D102" s="48" t="s">
        <v>353</v>
      </c>
      <c r="E102" s="48" t="s">
        <v>518</v>
      </c>
      <c r="F102" s="49">
        <v>44613</v>
      </c>
      <c r="G102" s="51">
        <v>44617</v>
      </c>
      <c r="H102" s="52">
        <v>69</v>
      </c>
      <c r="I102" s="52">
        <v>831.9</v>
      </c>
      <c r="J102" s="52">
        <v>57401.1</v>
      </c>
    </row>
    <row r="103" spans="2:10" x14ac:dyDescent="0.25">
      <c r="B103" s="46">
        <f t="shared" si="1"/>
        <v>93</v>
      </c>
      <c r="C103" s="47" t="s">
        <v>92</v>
      </c>
      <c r="D103" s="48" t="s">
        <v>548</v>
      </c>
      <c r="E103" s="48" t="s">
        <v>505</v>
      </c>
      <c r="F103" s="49">
        <f>G103-20</f>
        <v>44902</v>
      </c>
      <c r="G103" s="51" t="s">
        <v>772</v>
      </c>
      <c r="H103" s="52">
        <v>225</v>
      </c>
      <c r="I103" s="52">
        <v>702.1</v>
      </c>
      <c r="J103" s="52">
        <v>157972.5</v>
      </c>
    </row>
    <row r="104" spans="2:10" x14ac:dyDescent="0.25">
      <c r="B104" s="46">
        <f t="shared" si="1"/>
        <v>94</v>
      </c>
      <c r="C104" s="47" t="s">
        <v>93</v>
      </c>
      <c r="D104" s="48" t="s">
        <v>354</v>
      </c>
      <c r="E104" s="48" t="s">
        <v>510</v>
      </c>
      <c r="F104" s="49">
        <f>G104-15</f>
        <v>44868</v>
      </c>
      <c r="G104" s="51" t="s">
        <v>773</v>
      </c>
      <c r="H104" s="52">
        <v>14</v>
      </c>
      <c r="I104" s="52">
        <v>5167.1000000000004</v>
      </c>
      <c r="J104" s="52">
        <v>72339.399999999994</v>
      </c>
    </row>
    <row r="105" spans="2:10" x14ac:dyDescent="0.25">
      <c r="B105" s="46">
        <f t="shared" si="1"/>
        <v>95</v>
      </c>
      <c r="C105" s="47" t="s">
        <v>94</v>
      </c>
      <c r="D105" s="48" t="s">
        <v>549</v>
      </c>
      <c r="E105" s="48" t="s">
        <v>510</v>
      </c>
      <c r="F105" s="49">
        <v>44629</v>
      </c>
      <c r="G105" s="51">
        <v>44644</v>
      </c>
      <c r="H105" s="52">
        <v>11</v>
      </c>
      <c r="I105" s="52">
        <v>2554.6999999999998</v>
      </c>
      <c r="J105" s="52">
        <v>28101.7</v>
      </c>
    </row>
    <row r="106" spans="2:10" x14ac:dyDescent="0.25">
      <c r="B106" s="46">
        <f t="shared" si="1"/>
        <v>96</v>
      </c>
      <c r="C106" s="47" t="s">
        <v>95</v>
      </c>
      <c r="D106" s="48" t="s">
        <v>463</v>
      </c>
      <c r="E106" s="48" t="s">
        <v>506</v>
      </c>
      <c r="F106" s="49">
        <f>G106-7</f>
        <v>44537</v>
      </c>
      <c r="G106" s="51">
        <v>44544</v>
      </c>
      <c r="H106" s="52">
        <v>34</v>
      </c>
      <c r="I106" s="52">
        <v>110.49</v>
      </c>
      <c r="J106" s="52">
        <v>3756.69</v>
      </c>
    </row>
    <row r="107" spans="2:10" x14ac:dyDescent="0.25">
      <c r="B107" s="46">
        <f t="shared" si="1"/>
        <v>97</v>
      </c>
      <c r="C107" s="47" t="s">
        <v>96</v>
      </c>
      <c r="D107" s="48" t="s">
        <v>356</v>
      </c>
      <c r="E107" s="48" t="s">
        <v>518</v>
      </c>
      <c r="F107" s="49">
        <f>G107-12</f>
        <v>44413</v>
      </c>
      <c r="G107" s="51">
        <v>44425</v>
      </c>
      <c r="H107" s="52">
        <v>24</v>
      </c>
      <c r="I107" s="52">
        <v>456</v>
      </c>
      <c r="J107" s="52">
        <v>10943.98</v>
      </c>
    </row>
    <row r="108" spans="2:10" x14ac:dyDescent="0.25">
      <c r="B108" s="46">
        <f t="shared" si="1"/>
        <v>98</v>
      </c>
      <c r="C108" s="47" t="s">
        <v>97</v>
      </c>
      <c r="D108" s="48" t="s">
        <v>464</v>
      </c>
      <c r="E108" s="48" t="s">
        <v>518</v>
      </c>
      <c r="F108" s="49">
        <v>44377</v>
      </c>
      <c r="G108" s="51" t="s">
        <v>774</v>
      </c>
      <c r="H108" s="52">
        <v>24</v>
      </c>
      <c r="I108" s="52">
        <v>459.71</v>
      </c>
      <c r="J108" s="52">
        <v>11032.97</v>
      </c>
    </row>
    <row r="109" spans="2:10" x14ac:dyDescent="0.25">
      <c r="B109" s="46">
        <f t="shared" si="1"/>
        <v>99</v>
      </c>
      <c r="C109" s="47" t="s">
        <v>98</v>
      </c>
      <c r="D109" s="48" t="s">
        <v>357</v>
      </c>
      <c r="E109" s="48" t="s">
        <v>518</v>
      </c>
      <c r="F109" s="49">
        <v>43023</v>
      </c>
      <c r="G109" s="51">
        <v>43035</v>
      </c>
      <c r="H109" s="52">
        <v>6</v>
      </c>
      <c r="I109" s="52">
        <v>871.37</v>
      </c>
      <c r="J109" s="52">
        <v>5228.2299999999996</v>
      </c>
    </row>
    <row r="110" spans="2:10" x14ac:dyDescent="0.25">
      <c r="B110" s="46">
        <f t="shared" si="1"/>
        <v>100</v>
      </c>
      <c r="C110" s="47" t="s">
        <v>99</v>
      </c>
      <c r="D110" s="48" t="s">
        <v>355</v>
      </c>
      <c r="E110" s="48" t="s">
        <v>510</v>
      </c>
      <c r="F110" s="49">
        <v>42895</v>
      </c>
      <c r="G110" s="51">
        <v>42907</v>
      </c>
      <c r="H110" s="52">
        <v>9</v>
      </c>
      <c r="I110" s="52">
        <v>438.14</v>
      </c>
      <c r="J110" s="52">
        <v>3943.28</v>
      </c>
    </row>
    <row r="111" spans="2:10" x14ac:dyDescent="0.25">
      <c r="B111" s="46">
        <f t="shared" si="1"/>
        <v>101</v>
      </c>
      <c r="C111" s="47" t="s">
        <v>100</v>
      </c>
      <c r="D111" s="48" t="s">
        <v>550</v>
      </c>
      <c r="E111" s="48" t="s">
        <v>515</v>
      </c>
      <c r="F111" s="49">
        <v>44642</v>
      </c>
      <c r="G111" s="51">
        <v>44649</v>
      </c>
      <c r="H111" s="52">
        <v>12</v>
      </c>
      <c r="I111" s="52">
        <v>3776</v>
      </c>
      <c r="J111" s="52">
        <v>45312</v>
      </c>
    </row>
    <row r="112" spans="2:10" x14ac:dyDescent="0.25">
      <c r="B112" s="46">
        <f t="shared" si="1"/>
        <v>102</v>
      </c>
      <c r="C112" s="47" t="s">
        <v>101</v>
      </c>
      <c r="D112" s="48" t="s">
        <v>358</v>
      </c>
      <c r="E112" s="48" t="s">
        <v>505</v>
      </c>
      <c r="F112" s="49">
        <f>G112-10</f>
        <v>44844</v>
      </c>
      <c r="G112" s="51" t="s">
        <v>765</v>
      </c>
      <c r="H112" s="52">
        <v>277</v>
      </c>
      <c r="I112" s="52">
        <v>3.99</v>
      </c>
      <c r="J112" s="52">
        <v>1104.54</v>
      </c>
    </row>
    <row r="113" spans="2:10" x14ac:dyDescent="0.25">
      <c r="B113" s="46">
        <f t="shared" si="1"/>
        <v>103</v>
      </c>
      <c r="C113" s="47" t="s">
        <v>102</v>
      </c>
      <c r="D113" s="48" t="s">
        <v>551</v>
      </c>
      <c r="E113" s="48" t="s">
        <v>505</v>
      </c>
      <c r="F113" s="49">
        <f>G113-20</f>
        <v>44783</v>
      </c>
      <c r="G113" s="51">
        <v>44803</v>
      </c>
      <c r="H113" s="52">
        <v>2</v>
      </c>
      <c r="I113" s="52">
        <v>6153.7</v>
      </c>
      <c r="J113" s="52">
        <v>12307.4</v>
      </c>
    </row>
    <row r="114" spans="2:10" x14ac:dyDescent="0.25">
      <c r="B114" s="46">
        <f t="shared" si="1"/>
        <v>104</v>
      </c>
      <c r="C114" s="47" t="s">
        <v>103</v>
      </c>
      <c r="D114" s="48" t="s">
        <v>359</v>
      </c>
      <c r="E114" s="48" t="s">
        <v>506</v>
      </c>
      <c r="F114" s="49">
        <f>G114-15</f>
        <v>44937</v>
      </c>
      <c r="G114" s="53" t="s">
        <v>745</v>
      </c>
      <c r="H114" s="52">
        <v>24</v>
      </c>
      <c r="I114" s="52">
        <v>186.44</v>
      </c>
      <c r="J114" s="52">
        <v>4474.5600000000004</v>
      </c>
    </row>
    <row r="115" spans="2:10" x14ac:dyDescent="0.25">
      <c r="B115" s="46">
        <f t="shared" si="1"/>
        <v>105</v>
      </c>
      <c r="C115" s="47" t="s">
        <v>104</v>
      </c>
      <c r="D115" s="48" t="s">
        <v>360</v>
      </c>
      <c r="E115" s="48" t="s">
        <v>505</v>
      </c>
      <c r="F115" s="49">
        <v>43286</v>
      </c>
      <c r="G115" s="51">
        <v>43298</v>
      </c>
      <c r="H115" s="52">
        <v>6</v>
      </c>
      <c r="I115" s="52">
        <v>237.28</v>
      </c>
      <c r="J115" s="52">
        <v>1423.7</v>
      </c>
    </row>
    <row r="116" spans="2:10" x14ac:dyDescent="0.25">
      <c r="B116" s="46">
        <f t="shared" si="1"/>
        <v>106</v>
      </c>
      <c r="C116" s="47" t="s">
        <v>105</v>
      </c>
      <c r="D116" s="48" t="s">
        <v>552</v>
      </c>
      <c r="E116" s="48" t="s">
        <v>506</v>
      </c>
      <c r="F116" s="49">
        <f>G116-7</f>
        <v>44754</v>
      </c>
      <c r="G116" s="51">
        <v>44761</v>
      </c>
      <c r="H116" s="52">
        <v>9</v>
      </c>
      <c r="I116" s="52">
        <v>503.86</v>
      </c>
      <c r="J116" s="52">
        <v>4534.74</v>
      </c>
    </row>
    <row r="117" spans="2:10" x14ac:dyDescent="0.25">
      <c r="B117" s="46">
        <f t="shared" si="1"/>
        <v>107</v>
      </c>
      <c r="C117" s="47" t="s">
        <v>106</v>
      </c>
      <c r="D117" s="48" t="s">
        <v>361</v>
      </c>
      <c r="E117" s="48" t="s">
        <v>506</v>
      </c>
      <c r="F117" s="49">
        <v>44449</v>
      </c>
      <c r="G117" s="51">
        <v>44580</v>
      </c>
      <c r="H117" s="52">
        <v>26</v>
      </c>
      <c r="I117" s="52">
        <v>497.96</v>
      </c>
      <c r="J117" s="52">
        <v>12946.96</v>
      </c>
    </row>
    <row r="118" spans="2:10" x14ac:dyDescent="0.25">
      <c r="B118" s="46">
        <f t="shared" si="1"/>
        <v>108</v>
      </c>
      <c r="C118" s="47" t="s">
        <v>107</v>
      </c>
      <c r="D118" s="48" t="s">
        <v>553</v>
      </c>
      <c r="E118" s="48" t="s">
        <v>505</v>
      </c>
      <c r="F118" s="49">
        <f>G118-7</f>
        <v>44531</v>
      </c>
      <c r="G118" s="51">
        <v>44538</v>
      </c>
      <c r="H118" s="52">
        <v>20</v>
      </c>
      <c r="I118" s="52">
        <v>188.8</v>
      </c>
      <c r="J118" s="52">
        <v>3776</v>
      </c>
    </row>
    <row r="119" spans="2:10" x14ac:dyDescent="0.25">
      <c r="B119" s="46">
        <f t="shared" si="1"/>
        <v>109</v>
      </c>
      <c r="C119" s="47" t="s">
        <v>108</v>
      </c>
      <c r="D119" s="48" t="s">
        <v>554</v>
      </c>
      <c r="E119" s="48" t="s">
        <v>505</v>
      </c>
      <c r="F119" s="49">
        <f>G119-15</f>
        <v>44930</v>
      </c>
      <c r="G119" s="50" t="s">
        <v>743</v>
      </c>
      <c r="H119" s="52">
        <v>7</v>
      </c>
      <c r="I119" s="52">
        <v>68</v>
      </c>
      <c r="J119" s="52">
        <v>476.02</v>
      </c>
    </row>
    <row r="120" spans="2:10" x14ac:dyDescent="0.25">
      <c r="B120" s="46">
        <f t="shared" si="1"/>
        <v>110</v>
      </c>
      <c r="C120" s="47" t="s">
        <v>109</v>
      </c>
      <c r="D120" s="48" t="s">
        <v>555</v>
      </c>
      <c r="E120" s="48" t="s">
        <v>505</v>
      </c>
      <c r="F120" s="49">
        <f>G120-15</f>
        <v>44930</v>
      </c>
      <c r="G120" s="50" t="s">
        <v>743</v>
      </c>
      <c r="H120" s="52">
        <v>1</v>
      </c>
      <c r="I120" s="52">
        <v>383</v>
      </c>
      <c r="J120" s="52">
        <v>383</v>
      </c>
    </row>
    <row r="121" spans="2:10" x14ac:dyDescent="0.25">
      <c r="B121" s="46">
        <f t="shared" si="1"/>
        <v>111</v>
      </c>
      <c r="C121" s="47" t="s">
        <v>110</v>
      </c>
      <c r="D121" s="48" t="s">
        <v>556</v>
      </c>
      <c r="E121" s="48" t="s">
        <v>505</v>
      </c>
      <c r="F121" s="49">
        <f>G121-15</f>
        <v>44930</v>
      </c>
      <c r="G121" s="50" t="s">
        <v>743</v>
      </c>
      <c r="H121" s="52">
        <v>4</v>
      </c>
      <c r="I121" s="52">
        <v>1228.75</v>
      </c>
      <c r="J121" s="52">
        <v>4915.01</v>
      </c>
    </row>
    <row r="122" spans="2:10" x14ac:dyDescent="0.25">
      <c r="B122" s="46">
        <f t="shared" si="1"/>
        <v>112</v>
      </c>
      <c r="C122" s="47" t="s">
        <v>111</v>
      </c>
      <c r="D122" s="48" t="s">
        <v>362</v>
      </c>
      <c r="E122" s="48" t="s">
        <v>505</v>
      </c>
      <c r="F122" s="49">
        <v>43766</v>
      </c>
      <c r="G122" s="51">
        <v>43782</v>
      </c>
      <c r="H122" s="52">
        <v>160</v>
      </c>
      <c r="I122" s="52">
        <v>16.22</v>
      </c>
      <c r="J122" s="52">
        <v>2594.58</v>
      </c>
    </row>
    <row r="123" spans="2:10" x14ac:dyDescent="0.25">
      <c r="B123" s="46">
        <f t="shared" si="1"/>
        <v>113</v>
      </c>
      <c r="C123" s="47" t="s">
        <v>112</v>
      </c>
      <c r="D123" s="48" t="s">
        <v>363</v>
      </c>
      <c r="E123" s="48" t="s">
        <v>505</v>
      </c>
      <c r="F123" s="49">
        <v>43763</v>
      </c>
      <c r="G123" s="51">
        <v>43780</v>
      </c>
      <c r="H123" s="52">
        <v>140</v>
      </c>
      <c r="I123" s="52">
        <v>34.22</v>
      </c>
      <c r="J123" s="52">
        <v>4790.8</v>
      </c>
    </row>
    <row r="124" spans="2:10" x14ac:dyDescent="0.25">
      <c r="B124" s="46">
        <f t="shared" si="1"/>
        <v>114</v>
      </c>
      <c r="C124" s="47" t="s">
        <v>113</v>
      </c>
      <c r="D124" s="48" t="s">
        <v>465</v>
      </c>
      <c r="E124" s="48" t="s">
        <v>505</v>
      </c>
      <c r="F124" s="49">
        <v>44097</v>
      </c>
      <c r="G124" s="51">
        <v>44112</v>
      </c>
      <c r="H124" s="52">
        <v>115</v>
      </c>
      <c r="I124" s="52">
        <v>39.14</v>
      </c>
      <c r="J124" s="52">
        <v>4501.17</v>
      </c>
    </row>
    <row r="125" spans="2:10" x14ac:dyDescent="0.25">
      <c r="B125" s="46">
        <f t="shared" si="1"/>
        <v>115</v>
      </c>
      <c r="C125" s="47" t="s">
        <v>114</v>
      </c>
      <c r="D125" s="48" t="s">
        <v>466</v>
      </c>
      <c r="E125" s="48" t="s">
        <v>505</v>
      </c>
      <c r="F125" s="49">
        <v>43763</v>
      </c>
      <c r="G125" s="51">
        <v>43780</v>
      </c>
      <c r="H125" s="52">
        <v>136</v>
      </c>
      <c r="I125" s="52">
        <v>30.52</v>
      </c>
      <c r="J125" s="52">
        <v>4150.8</v>
      </c>
    </row>
    <row r="126" spans="2:10" x14ac:dyDescent="0.25">
      <c r="B126" s="46">
        <f t="shared" si="1"/>
        <v>116</v>
      </c>
      <c r="C126" s="47" t="s">
        <v>115</v>
      </c>
      <c r="D126" s="48" t="s">
        <v>364</v>
      </c>
      <c r="E126" s="48" t="s">
        <v>515</v>
      </c>
      <c r="F126" s="49">
        <v>44613</v>
      </c>
      <c r="G126" s="51">
        <v>44617</v>
      </c>
      <c r="H126" s="52">
        <v>172</v>
      </c>
      <c r="I126" s="52">
        <v>42.89</v>
      </c>
      <c r="J126" s="52">
        <v>7377.65</v>
      </c>
    </row>
    <row r="127" spans="2:10" x14ac:dyDescent="0.25">
      <c r="B127" s="46">
        <f t="shared" si="1"/>
        <v>117</v>
      </c>
      <c r="C127" s="47" t="s">
        <v>116</v>
      </c>
      <c r="D127" s="48" t="s">
        <v>557</v>
      </c>
      <c r="E127" s="48" t="s">
        <v>505</v>
      </c>
      <c r="F127" s="49">
        <f>G127-15</f>
        <v>44916</v>
      </c>
      <c r="G127" s="50" t="s">
        <v>748</v>
      </c>
      <c r="H127" s="52">
        <v>5</v>
      </c>
      <c r="I127" s="52">
        <v>3000</v>
      </c>
      <c r="J127" s="52">
        <v>15000</v>
      </c>
    </row>
    <row r="128" spans="2:10" x14ac:dyDescent="0.25">
      <c r="B128" s="46">
        <f t="shared" si="1"/>
        <v>118</v>
      </c>
      <c r="C128" s="47" t="s">
        <v>117</v>
      </c>
      <c r="D128" s="48" t="s">
        <v>558</v>
      </c>
      <c r="E128" s="48" t="s">
        <v>505</v>
      </c>
      <c r="F128" s="49">
        <f>G128-15</f>
        <v>44916</v>
      </c>
      <c r="G128" s="50" t="s">
        <v>748</v>
      </c>
      <c r="H128" s="52">
        <v>5</v>
      </c>
      <c r="I128" s="52">
        <v>2000</v>
      </c>
      <c r="J128" s="52">
        <v>10000</v>
      </c>
    </row>
    <row r="129" spans="2:10" x14ac:dyDescent="0.25">
      <c r="B129" s="46">
        <f t="shared" si="1"/>
        <v>119</v>
      </c>
      <c r="C129" s="47" t="s">
        <v>118</v>
      </c>
      <c r="D129" s="48" t="s">
        <v>559</v>
      </c>
      <c r="E129" s="48" t="s">
        <v>505</v>
      </c>
      <c r="F129" s="49">
        <f>G129-15</f>
        <v>44916</v>
      </c>
      <c r="G129" s="50" t="s">
        <v>748</v>
      </c>
      <c r="H129" s="52">
        <v>5</v>
      </c>
      <c r="I129" s="52">
        <v>4000</v>
      </c>
      <c r="J129" s="52">
        <v>20000</v>
      </c>
    </row>
    <row r="130" spans="2:10" x14ac:dyDescent="0.25">
      <c r="B130" s="46">
        <f t="shared" si="1"/>
        <v>120</v>
      </c>
      <c r="C130" s="47" t="s">
        <v>119</v>
      </c>
      <c r="D130" s="48" t="s">
        <v>560</v>
      </c>
      <c r="E130" s="48" t="s">
        <v>505</v>
      </c>
      <c r="F130" s="49">
        <f>G130-15</f>
        <v>44916</v>
      </c>
      <c r="G130" s="50" t="s">
        <v>748</v>
      </c>
      <c r="H130" s="52">
        <v>2</v>
      </c>
      <c r="I130" s="52">
        <v>3000</v>
      </c>
      <c r="J130" s="52">
        <v>6000</v>
      </c>
    </row>
    <row r="131" spans="2:10" x14ac:dyDescent="0.25">
      <c r="B131" s="46">
        <f t="shared" si="1"/>
        <v>121</v>
      </c>
      <c r="C131" s="47" t="s">
        <v>120</v>
      </c>
      <c r="D131" s="48" t="s">
        <v>561</v>
      </c>
      <c r="E131" s="48" t="s">
        <v>505</v>
      </c>
      <c r="F131" s="49">
        <f>G131-15</f>
        <v>44916</v>
      </c>
      <c r="G131" s="50" t="s">
        <v>748</v>
      </c>
      <c r="H131" s="52">
        <v>5</v>
      </c>
      <c r="I131" s="52">
        <v>3000</v>
      </c>
      <c r="J131" s="52">
        <v>15000</v>
      </c>
    </row>
    <row r="132" spans="2:10" x14ac:dyDescent="0.25">
      <c r="B132" s="46">
        <f t="shared" si="1"/>
        <v>122</v>
      </c>
      <c r="C132" s="47" t="s">
        <v>121</v>
      </c>
      <c r="D132" s="48" t="s">
        <v>562</v>
      </c>
      <c r="E132" s="48" t="s">
        <v>505</v>
      </c>
      <c r="F132" s="49">
        <f>G132-15</f>
        <v>44916</v>
      </c>
      <c r="G132" s="50" t="s">
        <v>748</v>
      </c>
      <c r="H132" s="52">
        <v>10</v>
      </c>
      <c r="I132" s="52">
        <v>500</v>
      </c>
      <c r="J132" s="52">
        <v>5000</v>
      </c>
    </row>
    <row r="133" spans="2:10" x14ac:dyDescent="0.25">
      <c r="B133" s="46">
        <f t="shared" si="1"/>
        <v>123</v>
      </c>
      <c r="C133" s="47" t="s">
        <v>122</v>
      </c>
      <c r="D133" s="48" t="s">
        <v>365</v>
      </c>
      <c r="E133" s="48" t="s">
        <v>505</v>
      </c>
      <c r="F133" s="49">
        <v>44613</v>
      </c>
      <c r="G133" s="51">
        <v>44622</v>
      </c>
      <c r="H133" s="52">
        <v>52</v>
      </c>
      <c r="I133" s="52">
        <v>267.14999999999998</v>
      </c>
      <c r="J133" s="52">
        <v>13891.74</v>
      </c>
    </row>
    <row r="134" spans="2:10" x14ac:dyDescent="0.25">
      <c r="B134" s="46">
        <f t="shared" si="1"/>
        <v>124</v>
      </c>
      <c r="C134" s="47" t="s">
        <v>123</v>
      </c>
      <c r="D134" s="48" t="s">
        <v>366</v>
      </c>
      <c r="E134" s="48" t="s">
        <v>505</v>
      </c>
      <c r="F134" s="49">
        <v>44613</v>
      </c>
      <c r="G134" s="51">
        <v>44622</v>
      </c>
      <c r="H134" s="52">
        <v>34</v>
      </c>
      <c r="I134" s="52">
        <v>306.62</v>
      </c>
      <c r="J134" s="52">
        <v>10425.24</v>
      </c>
    </row>
    <row r="135" spans="2:10" x14ac:dyDescent="0.25">
      <c r="B135" s="46">
        <f t="shared" si="1"/>
        <v>125</v>
      </c>
      <c r="C135" s="47" t="s">
        <v>124</v>
      </c>
      <c r="D135" s="48" t="s">
        <v>467</v>
      </c>
      <c r="E135" s="48" t="s">
        <v>506</v>
      </c>
      <c r="F135" s="49">
        <v>44357</v>
      </c>
      <c r="G135" s="51">
        <v>44377</v>
      </c>
      <c r="H135" s="52">
        <v>68</v>
      </c>
      <c r="I135" s="52">
        <v>508.09</v>
      </c>
      <c r="J135" s="52">
        <v>34550.400000000001</v>
      </c>
    </row>
    <row r="136" spans="2:10" x14ac:dyDescent="0.25">
      <c r="B136" s="46">
        <f t="shared" si="1"/>
        <v>126</v>
      </c>
      <c r="C136" s="47" t="s">
        <v>125</v>
      </c>
      <c r="D136" s="48" t="s">
        <v>367</v>
      </c>
      <c r="E136" s="48" t="s">
        <v>520</v>
      </c>
      <c r="F136" s="49">
        <v>43336</v>
      </c>
      <c r="G136" s="51">
        <v>43348</v>
      </c>
      <c r="H136" s="52">
        <v>26</v>
      </c>
      <c r="I136" s="52">
        <v>23.97</v>
      </c>
      <c r="J136" s="52">
        <v>623.20000000000005</v>
      </c>
    </row>
    <row r="137" spans="2:10" x14ac:dyDescent="0.25">
      <c r="B137" s="46">
        <f t="shared" si="1"/>
        <v>127</v>
      </c>
      <c r="C137" s="47" t="s">
        <v>126</v>
      </c>
      <c r="D137" s="48" t="s">
        <v>563</v>
      </c>
      <c r="E137" s="48" t="s">
        <v>520</v>
      </c>
      <c r="F137" s="49">
        <v>43336</v>
      </c>
      <c r="G137" s="51">
        <v>43348</v>
      </c>
      <c r="H137" s="52">
        <v>36</v>
      </c>
      <c r="I137" s="52">
        <v>23.21</v>
      </c>
      <c r="J137" s="52">
        <v>835.47</v>
      </c>
    </row>
    <row r="138" spans="2:10" x14ac:dyDescent="0.25">
      <c r="B138" s="46">
        <f t="shared" si="1"/>
        <v>128</v>
      </c>
      <c r="C138" s="47" t="s">
        <v>127</v>
      </c>
      <c r="D138" s="48" t="s">
        <v>368</v>
      </c>
      <c r="E138" s="48" t="s">
        <v>505</v>
      </c>
      <c r="F138" s="49">
        <v>44613</v>
      </c>
      <c r="G138" s="51">
        <v>44617</v>
      </c>
      <c r="H138" s="52">
        <v>24</v>
      </c>
      <c r="I138" s="52">
        <v>404.9</v>
      </c>
      <c r="J138" s="52">
        <v>9717.64</v>
      </c>
    </row>
    <row r="139" spans="2:10" x14ac:dyDescent="0.25">
      <c r="B139" s="46">
        <f t="shared" si="1"/>
        <v>129</v>
      </c>
      <c r="C139" s="47" t="s">
        <v>128</v>
      </c>
      <c r="D139" s="48" t="s">
        <v>564</v>
      </c>
      <c r="E139" s="48" t="s">
        <v>521</v>
      </c>
      <c r="F139" s="49">
        <f>G139-15</f>
        <v>44922</v>
      </c>
      <c r="G139" s="50" t="s">
        <v>746</v>
      </c>
      <c r="H139" s="52">
        <v>354</v>
      </c>
      <c r="I139" s="52">
        <v>1030.49</v>
      </c>
      <c r="J139" s="52">
        <v>364793.39</v>
      </c>
    </row>
    <row r="140" spans="2:10" x14ac:dyDescent="0.25">
      <c r="B140" s="46">
        <f t="shared" ref="B140:B203" si="2">+B139+1</f>
        <v>130</v>
      </c>
      <c r="C140" s="47" t="s">
        <v>129</v>
      </c>
      <c r="D140" s="48" t="s">
        <v>374</v>
      </c>
      <c r="E140" s="48" t="s">
        <v>521</v>
      </c>
      <c r="F140" s="49">
        <f>G140-15</f>
        <v>44704</v>
      </c>
      <c r="G140" s="51">
        <v>44719</v>
      </c>
      <c r="H140" s="52">
        <v>9</v>
      </c>
      <c r="I140" s="52">
        <v>456.71</v>
      </c>
      <c r="J140" s="52">
        <v>4110.42</v>
      </c>
    </row>
    <row r="141" spans="2:10" x14ac:dyDescent="0.25">
      <c r="B141" s="46">
        <f t="shared" si="2"/>
        <v>131</v>
      </c>
      <c r="C141" s="47" t="s">
        <v>130</v>
      </c>
      <c r="D141" s="48" t="s">
        <v>375</v>
      </c>
      <c r="E141" s="48" t="s">
        <v>521</v>
      </c>
      <c r="F141" s="49">
        <v>44293</v>
      </c>
      <c r="G141" s="51">
        <v>44313</v>
      </c>
      <c r="H141" s="52">
        <v>22</v>
      </c>
      <c r="I141" s="52">
        <v>222.09</v>
      </c>
      <c r="J141" s="52">
        <v>4885.93</v>
      </c>
    </row>
    <row r="142" spans="2:10" x14ac:dyDescent="0.25">
      <c r="B142" s="46">
        <f t="shared" si="2"/>
        <v>132</v>
      </c>
      <c r="C142" s="47" t="s">
        <v>131</v>
      </c>
      <c r="D142" s="48" t="s">
        <v>376</v>
      </c>
      <c r="E142" s="48" t="s">
        <v>521</v>
      </c>
      <c r="F142" s="49">
        <f>G142-15</f>
        <v>44704</v>
      </c>
      <c r="G142" s="51">
        <v>44719</v>
      </c>
      <c r="H142" s="52">
        <v>15</v>
      </c>
      <c r="I142" s="52">
        <v>477.32</v>
      </c>
      <c r="J142" s="52">
        <v>7159.83</v>
      </c>
    </row>
    <row r="143" spans="2:10" x14ac:dyDescent="0.25">
      <c r="B143" s="46">
        <f t="shared" si="2"/>
        <v>133</v>
      </c>
      <c r="C143" s="47" t="s">
        <v>132</v>
      </c>
      <c r="D143" s="48" t="s">
        <v>369</v>
      </c>
      <c r="E143" s="48" t="s">
        <v>521</v>
      </c>
      <c r="F143" s="49">
        <v>43336</v>
      </c>
      <c r="G143" s="51">
        <v>43348</v>
      </c>
      <c r="H143" s="52">
        <v>9</v>
      </c>
      <c r="I143" s="52">
        <v>194.63</v>
      </c>
      <c r="J143" s="52">
        <v>1751.63</v>
      </c>
    </row>
    <row r="144" spans="2:10" x14ac:dyDescent="0.25">
      <c r="B144" s="46">
        <f t="shared" si="2"/>
        <v>134</v>
      </c>
      <c r="C144" s="47" t="s">
        <v>133</v>
      </c>
      <c r="D144" s="48" t="s">
        <v>469</v>
      </c>
      <c r="E144" s="48" t="s">
        <v>521</v>
      </c>
      <c r="F144" s="49">
        <f>G144-15</f>
        <v>44704</v>
      </c>
      <c r="G144" s="51">
        <v>44719</v>
      </c>
      <c r="H144" s="52">
        <v>99</v>
      </c>
      <c r="I144" s="52">
        <v>1060.82</v>
      </c>
      <c r="J144" s="52">
        <v>105021.18</v>
      </c>
    </row>
    <row r="145" spans="2:10" x14ac:dyDescent="0.25">
      <c r="B145" s="46">
        <f t="shared" si="2"/>
        <v>135</v>
      </c>
      <c r="C145" s="47" t="s">
        <v>134</v>
      </c>
      <c r="D145" s="48" t="s">
        <v>371</v>
      </c>
      <c r="E145" s="48" t="s">
        <v>521</v>
      </c>
      <c r="F145" s="56" t="s">
        <v>775</v>
      </c>
      <c r="G145" s="51" t="s">
        <v>775</v>
      </c>
      <c r="H145" s="52">
        <v>3</v>
      </c>
      <c r="I145" s="52">
        <v>430.7</v>
      </c>
      <c r="J145" s="52">
        <v>1292.0999999999999</v>
      </c>
    </row>
    <row r="146" spans="2:10" x14ac:dyDescent="0.25">
      <c r="B146" s="46">
        <f t="shared" si="2"/>
        <v>136</v>
      </c>
      <c r="C146" s="47" t="s">
        <v>135</v>
      </c>
      <c r="D146" s="48" t="s">
        <v>468</v>
      </c>
      <c r="E146" s="48" t="s">
        <v>521</v>
      </c>
      <c r="F146" s="49">
        <f>G146-7</f>
        <v>44749</v>
      </c>
      <c r="G146" s="51">
        <v>44756</v>
      </c>
      <c r="H146" s="52">
        <v>265</v>
      </c>
      <c r="I146" s="52">
        <v>369.87</v>
      </c>
      <c r="J146" s="52">
        <v>98014.23</v>
      </c>
    </row>
    <row r="147" spans="2:10" x14ac:dyDescent="0.25">
      <c r="B147" s="46">
        <f t="shared" si="2"/>
        <v>137</v>
      </c>
      <c r="C147" s="47" t="s">
        <v>136</v>
      </c>
      <c r="D147" s="48" t="s">
        <v>370</v>
      </c>
      <c r="E147" s="48" t="s">
        <v>521</v>
      </c>
      <c r="F147" s="49">
        <f>G147-7</f>
        <v>44749</v>
      </c>
      <c r="G147" s="51">
        <v>44756</v>
      </c>
      <c r="H147" s="52">
        <v>349</v>
      </c>
      <c r="I147" s="52">
        <v>483.21</v>
      </c>
      <c r="J147" s="52">
        <v>168640.29</v>
      </c>
    </row>
    <row r="148" spans="2:10" x14ac:dyDescent="0.25">
      <c r="B148" s="46">
        <f t="shared" si="2"/>
        <v>138</v>
      </c>
      <c r="C148" s="47" t="s">
        <v>137</v>
      </c>
      <c r="D148" s="48" t="s">
        <v>372</v>
      </c>
      <c r="E148" s="48" t="s">
        <v>521</v>
      </c>
      <c r="F148" s="49">
        <v>43498</v>
      </c>
      <c r="G148" s="51">
        <v>43510</v>
      </c>
      <c r="H148" s="52">
        <v>20</v>
      </c>
      <c r="I148" s="52">
        <v>476.34</v>
      </c>
      <c r="J148" s="52">
        <v>9526.85</v>
      </c>
    </row>
    <row r="149" spans="2:10" x14ac:dyDescent="0.25">
      <c r="B149" s="46">
        <f t="shared" si="2"/>
        <v>139</v>
      </c>
      <c r="C149" s="47" t="s">
        <v>138</v>
      </c>
      <c r="D149" s="48" t="s">
        <v>373</v>
      </c>
      <c r="E149" s="48" t="s">
        <v>521</v>
      </c>
      <c r="F149" s="49">
        <v>43198</v>
      </c>
      <c r="G149" s="51">
        <v>43210</v>
      </c>
      <c r="H149" s="52">
        <v>13</v>
      </c>
      <c r="I149" s="52">
        <v>259.55</v>
      </c>
      <c r="J149" s="52">
        <v>3374.11</v>
      </c>
    </row>
    <row r="150" spans="2:10" x14ac:dyDescent="0.25">
      <c r="B150" s="46">
        <f t="shared" si="2"/>
        <v>140</v>
      </c>
      <c r="C150" s="47" t="s">
        <v>139</v>
      </c>
      <c r="D150" s="48" t="s">
        <v>377</v>
      </c>
      <c r="E150" s="48" t="s">
        <v>510</v>
      </c>
      <c r="F150" s="49">
        <v>43336</v>
      </c>
      <c r="G150" s="51">
        <v>43348</v>
      </c>
      <c r="H150" s="52">
        <v>21</v>
      </c>
      <c r="I150" s="52">
        <v>259.22000000000003</v>
      </c>
      <c r="J150" s="52">
        <v>5443.52</v>
      </c>
    </row>
    <row r="151" spans="2:10" x14ac:dyDescent="0.25">
      <c r="B151" s="46">
        <f t="shared" si="2"/>
        <v>141</v>
      </c>
      <c r="C151" s="47" t="s">
        <v>140</v>
      </c>
      <c r="D151" s="48" t="s">
        <v>470</v>
      </c>
      <c r="E151" s="48" t="s">
        <v>521</v>
      </c>
      <c r="F151" s="49">
        <f>G151-12</f>
        <v>44421</v>
      </c>
      <c r="G151" s="51">
        <v>44433</v>
      </c>
      <c r="H151" s="52">
        <v>15</v>
      </c>
      <c r="I151" s="52">
        <v>1321.88</v>
      </c>
      <c r="J151" s="52">
        <v>19828.22</v>
      </c>
    </row>
    <row r="152" spans="2:10" x14ac:dyDescent="0.25">
      <c r="B152" s="46">
        <f t="shared" si="2"/>
        <v>142</v>
      </c>
      <c r="C152" s="47" t="s">
        <v>141</v>
      </c>
      <c r="D152" s="48" t="s">
        <v>379</v>
      </c>
      <c r="E152" s="48" t="s">
        <v>521</v>
      </c>
      <c r="F152" s="49">
        <v>43210</v>
      </c>
      <c r="G152" s="51">
        <v>43222</v>
      </c>
      <c r="H152" s="52">
        <v>25</v>
      </c>
      <c r="I152" s="52">
        <v>392.99</v>
      </c>
      <c r="J152" s="52">
        <v>9824.68</v>
      </c>
    </row>
    <row r="153" spans="2:10" x14ac:dyDescent="0.25">
      <c r="B153" s="46">
        <f t="shared" si="2"/>
        <v>143</v>
      </c>
      <c r="C153" s="47" t="s">
        <v>142</v>
      </c>
      <c r="D153" s="48" t="s">
        <v>378</v>
      </c>
      <c r="E153" s="48" t="s">
        <v>521</v>
      </c>
      <c r="F153" s="49">
        <v>43210</v>
      </c>
      <c r="G153" s="51">
        <v>43222</v>
      </c>
      <c r="H153" s="52">
        <v>21</v>
      </c>
      <c r="I153" s="52">
        <v>681.55</v>
      </c>
      <c r="J153" s="52">
        <v>14312.47</v>
      </c>
    </row>
    <row r="154" spans="2:10" x14ac:dyDescent="0.25">
      <c r="B154" s="46">
        <f t="shared" si="2"/>
        <v>144</v>
      </c>
      <c r="C154" s="47" t="s">
        <v>143</v>
      </c>
      <c r="D154" s="48" t="s">
        <v>471</v>
      </c>
      <c r="E154" s="48" t="s">
        <v>521</v>
      </c>
      <c r="F154" s="49">
        <v>43484</v>
      </c>
      <c r="G154" s="51">
        <v>43496</v>
      </c>
      <c r="H154" s="52">
        <v>26</v>
      </c>
      <c r="I154" s="52">
        <v>1239</v>
      </c>
      <c r="J154" s="52">
        <v>32214</v>
      </c>
    </row>
    <row r="155" spans="2:10" x14ac:dyDescent="0.25">
      <c r="B155" s="46">
        <f t="shared" si="2"/>
        <v>145</v>
      </c>
      <c r="C155" s="47" t="s">
        <v>144</v>
      </c>
      <c r="D155" s="48" t="s">
        <v>380</v>
      </c>
      <c r="E155" s="48" t="s">
        <v>515</v>
      </c>
      <c r="F155" s="49">
        <v>44133</v>
      </c>
      <c r="G155" s="51">
        <v>44153</v>
      </c>
      <c r="H155" s="52">
        <v>33</v>
      </c>
      <c r="I155" s="52">
        <v>18.3</v>
      </c>
      <c r="J155" s="52">
        <v>603.9</v>
      </c>
    </row>
    <row r="156" spans="2:10" x14ac:dyDescent="0.25">
      <c r="B156" s="46">
        <f t="shared" si="2"/>
        <v>146</v>
      </c>
      <c r="C156" s="47" t="s">
        <v>145</v>
      </c>
      <c r="D156" s="48" t="s">
        <v>381</v>
      </c>
      <c r="E156" s="48" t="s">
        <v>521</v>
      </c>
      <c r="F156" s="49">
        <f>G156-15</f>
        <v>44704</v>
      </c>
      <c r="G156" s="51">
        <v>44719</v>
      </c>
      <c r="H156" s="52">
        <v>129</v>
      </c>
      <c r="I156" s="52">
        <v>1305.08</v>
      </c>
      <c r="J156" s="52">
        <v>168355.32</v>
      </c>
    </row>
    <row r="157" spans="2:10" x14ac:dyDescent="0.25">
      <c r="B157" s="46">
        <f t="shared" si="2"/>
        <v>147</v>
      </c>
      <c r="C157" s="47" t="s">
        <v>146</v>
      </c>
      <c r="D157" s="48" t="s">
        <v>472</v>
      </c>
      <c r="E157" s="48" t="s">
        <v>510</v>
      </c>
      <c r="F157" s="49">
        <f>G157-15</f>
        <v>44937</v>
      </c>
      <c r="G157" s="50" t="s">
        <v>745</v>
      </c>
      <c r="H157" s="52">
        <v>56</v>
      </c>
      <c r="I157" s="52">
        <v>2189.12</v>
      </c>
      <c r="J157" s="52">
        <v>122590.62</v>
      </c>
    </row>
    <row r="158" spans="2:10" x14ac:dyDescent="0.25">
      <c r="B158" s="46">
        <f t="shared" si="2"/>
        <v>148</v>
      </c>
      <c r="C158" s="47" t="s">
        <v>147</v>
      </c>
      <c r="D158" s="48" t="s">
        <v>382</v>
      </c>
      <c r="E158" s="48" t="s">
        <v>383</v>
      </c>
      <c r="F158" s="49">
        <v>43952</v>
      </c>
      <c r="G158" s="51" t="s">
        <v>759</v>
      </c>
      <c r="H158" s="52">
        <v>1</v>
      </c>
      <c r="I158" s="52">
        <v>112.12</v>
      </c>
      <c r="J158" s="52">
        <v>112.12</v>
      </c>
    </row>
    <row r="159" spans="2:10" x14ac:dyDescent="0.25">
      <c r="B159" s="46">
        <f t="shared" si="2"/>
        <v>149</v>
      </c>
      <c r="C159" s="47" t="s">
        <v>148</v>
      </c>
      <c r="D159" s="48" t="s">
        <v>384</v>
      </c>
      <c r="E159" s="48" t="s">
        <v>522</v>
      </c>
      <c r="F159" s="49">
        <v>43743</v>
      </c>
      <c r="G159" s="51">
        <v>43760</v>
      </c>
      <c r="H159" s="52">
        <v>26</v>
      </c>
      <c r="I159" s="52">
        <v>531</v>
      </c>
      <c r="J159" s="52">
        <v>13806</v>
      </c>
    </row>
    <row r="160" spans="2:10" x14ac:dyDescent="0.25">
      <c r="B160" s="46">
        <f t="shared" si="2"/>
        <v>150</v>
      </c>
      <c r="C160" s="47" t="s">
        <v>149</v>
      </c>
      <c r="D160" s="48" t="s">
        <v>500</v>
      </c>
      <c r="E160" s="48" t="s">
        <v>505</v>
      </c>
      <c r="F160" s="49">
        <v>43952</v>
      </c>
      <c r="G160" s="51" t="s">
        <v>759</v>
      </c>
      <c r="H160" s="52">
        <v>11</v>
      </c>
      <c r="I160" s="52">
        <v>303.18</v>
      </c>
      <c r="J160" s="52">
        <v>3334.99</v>
      </c>
    </row>
    <row r="161" spans="2:10" x14ac:dyDescent="0.25">
      <c r="B161" s="46">
        <f t="shared" si="2"/>
        <v>151</v>
      </c>
      <c r="C161" s="47" t="s">
        <v>150</v>
      </c>
      <c r="D161" s="48" t="s">
        <v>385</v>
      </c>
      <c r="E161" s="48" t="s">
        <v>505</v>
      </c>
      <c r="F161" s="49">
        <f>G161-20</f>
        <v>44706</v>
      </c>
      <c r="G161" s="51" t="s">
        <v>763</v>
      </c>
      <c r="H161" s="52">
        <v>23</v>
      </c>
      <c r="I161" s="52">
        <v>521.42999999999995</v>
      </c>
      <c r="J161" s="52">
        <v>11992.98</v>
      </c>
    </row>
    <row r="162" spans="2:10" x14ac:dyDescent="0.25">
      <c r="B162" s="46">
        <f t="shared" si="2"/>
        <v>152</v>
      </c>
      <c r="C162" s="47" t="s">
        <v>151</v>
      </c>
      <c r="D162" s="48" t="s">
        <v>386</v>
      </c>
      <c r="E162" s="48" t="s">
        <v>505</v>
      </c>
      <c r="F162" s="49">
        <f>G162-20</f>
        <v>44720</v>
      </c>
      <c r="G162" s="51" t="s">
        <v>776</v>
      </c>
      <c r="H162" s="52">
        <v>40</v>
      </c>
      <c r="I162" s="52">
        <v>265.5</v>
      </c>
      <c r="J162" s="52">
        <v>10620</v>
      </c>
    </row>
    <row r="163" spans="2:10" x14ac:dyDescent="0.25">
      <c r="B163" s="46">
        <f t="shared" si="2"/>
        <v>153</v>
      </c>
      <c r="C163" s="47" t="s">
        <v>152</v>
      </c>
      <c r="D163" s="48" t="s">
        <v>387</v>
      </c>
      <c r="E163" s="48" t="s">
        <v>518</v>
      </c>
      <c r="F163" s="49">
        <f>G163-10</f>
        <v>44794</v>
      </c>
      <c r="G163" s="51">
        <v>44804</v>
      </c>
      <c r="H163" s="52">
        <v>2</v>
      </c>
      <c r="I163" s="52">
        <v>129.80000000000001</v>
      </c>
      <c r="J163" s="52">
        <v>259.60000000000002</v>
      </c>
    </row>
    <row r="164" spans="2:10" x14ac:dyDescent="0.25">
      <c r="B164" s="46">
        <f t="shared" si="2"/>
        <v>154</v>
      </c>
      <c r="C164" s="47" t="s">
        <v>153</v>
      </c>
      <c r="D164" s="48" t="s">
        <v>388</v>
      </c>
      <c r="E164" s="48" t="s">
        <v>518</v>
      </c>
      <c r="F164" s="49">
        <f>G164-8</f>
        <v>44376</v>
      </c>
      <c r="G164" s="51">
        <v>44384</v>
      </c>
      <c r="H164" s="52">
        <v>67</v>
      </c>
      <c r="I164" s="52">
        <v>206.5</v>
      </c>
      <c r="J164" s="52">
        <v>13835.5</v>
      </c>
    </row>
    <row r="165" spans="2:10" x14ac:dyDescent="0.25">
      <c r="B165" s="46">
        <f t="shared" si="2"/>
        <v>155</v>
      </c>
      <c r="C165" s="47" t="s">
        <v>154</v>
      </c>
      <c r="D165" s="48" t="s">
        <v>389</v>
      </c>
      <c r="E165" s="48" t="s">
        <v>518</v>
      </c>
      <c r="F165" s="49">
        <f>G165-10</f>
        <v>44794</v>
      </c>
      <c r="G165" s="51">
        <v>44804</v>
      </c>
      <c r="H165" s="52">
        <v>14</v>
      </c>
      <c r="I165" s="52">
        <v>1121</v>
      </c>
      <c r="J165" s="52">
        <v>15694</v>
      </c>
    </row>
    <row r="166" spans="2:10" x14ac:dyDescent="0.25">
      <c r="B166" s="46">
        <f t="shared" si="2"/>
        <v>156</v>
      </c>
      <c r="C166" s="47" t="s">
        <v>155</v>
      </c>
      <c r="D166" s="48" t="s">
        <v>390</v>
      </c>
      <c r="E166" s="48" t="s">
        <v>518</v>
      </c>
      <c r="F166" s="49">
        <v>43537</v>
      </c>
      <c r="G166" s="51">
        <v>43549</v>
      </c>
      <c r="H166" s="52">
        <v>14</v>
      </c>
      <c r="I166" s="52">
        <v>1121</v>
      </c>
      <c r="J166" s="52">
        <v>15694</v>
      </c>
    </row>
    <row r="167" spans="2:10" x14ac:dyDescent="0.25">
      <c r="B167" s="46">
        <f t="shared" si="2"/>
        <v>157</v>
      </c>
      <c r="C167" s="47" t="s">
        <v>156</v>
      </c>
      <c r="D167" s="48" t="s">
        <v>565</v>
      </c>
      <c r="E167" s="48" t="s">
        <v>518</v>
      </c>
      <c r="F167" s="49">
        <v>44323</v>
      </c>
      <c r="G167" s="51">
        <v>44343</v>
      </c>
      <c r="H167" s="52">
        <v>49</v>
      </c>
      <c r="I167" s="52">
        <v>129.80000000000001</v>
      </c>
      <c r="J167" s="52">
        <v>6360.2</v>
      </c>
    </row>
    <row r="168" spans="2:10" x14ac:dyDescent="0.25">
      <c r="B168" s="46">
        <f t="shared" si="2"/>
        <v>158</v>
      </c>
      <c r="C168" s="47" t="s">
        <v>157</v>
      </c>
      <c r="D168" s="48" t="s">
        <v>391</v>
      </c>
      <c r="E168" s="48" t="s">
        <v>508</v>
      </c>
      <c r="F168" s="49">
        <f>G168-12</f>
        <v>44406</v>
      </c>
      <c r="G168" s="51">
        <v>44418</v>
      </c>
      <c r="H168" s="52">
        <v>25</v>
      </c>
      <c r="I168" s="52">
        <v>332.23</v>
      </c>
      <c r="J168" s="52">
        <v>8305.7099999999991</v>
      </c>
    </row>
    <row r="169" spans="2:10" x14ac:dyDescent="0.25">
      <c r="B169" s="46">
        <f t="shared" si="2"/>
        <v>159</v>
      </c>
      <c r="C169" s="47" t="s">
        <v>158</v>
      </c>
      <c r="D169" s="48" t="s">
        <v>566</v>
      </c>
      <c r="E169" s="48" t="s">
        <v>506</v>
      </c>
      <c r="F169" s="49">
        <f t="shared" ref="F169:F174" si="3">G169-20</f>
        <v>44896</v>
      </c>
      <c r="G169" s="51" t="s">
        <v>777</v>
      </c>
      <c r="H169" s="52">
        <v>1</v>
      </c>
      <c r="I169" s="52">
        <v>1575.01</v>
      </c>
      <c r="J169" s="52">
        <v>1575.01</v>
      </c>
    </row>
    <row r="170" spans="2:10" x14ac:dyDescent="0.25">
      <c r="B170" s="46">
        <f t="shared" si="2"/>
        <v>160</v>
      </c>
      <c r="C170" s="47" t="s">
        <v>159</v>
      </c>
      <c r="D170" s="48" t="s">
        <v>567</v>
      </c>
      <c r="E170" s="48" t="s">
        <v>523</v>
      </c>
      <c r="F170" s="49">
        <f t="shared" si="3"/>
        <v>44896</v>
      </c>
      <c r="G170" s="51" t="s">
        <v>777</v>
      </c>
      <c r="H170" s="52">
        <v>1</v>
      </c>
      <c r="I170" s="52">
        <v>7925</v>
      </c>
      <c r="J170" s="52">
        <v>7925</v>
      </c>
    </row>
    <row r="171" spans="2:10" x14ac:dyDescent="0.25">
      <c r="B171" s="46">
        <f t="shared" si="2"/>
        <v>161</v>
      </c>
      <c r="C171" s="47" t="s">
        <v>160</v>
      </c>
      <c r="D171" s="48" t="s">
        <v>568</v>
      </c>
      <c r="E171" s="48" t="s">
        <v>506</v>
      </c>
      <c r="F171" s="49">
        <f t="shared" si="3"/>
        <v>44896</v>
      </c>
      <c r="G171" s="51" t="s">
        <v>777</v>
      </c>
      <c r="H171" s="52">
        <v>4</v>
      </c>
      <c r="I171" s="52">
        <v>1795.01</v>
      </c>
      <c r="J171" s="52">
        <v>7180.02</v>
      </c>
    </row>
    <row r="172" spans="2:10" x14ac:dyDescent="0.25">
      <c r="B172" s="46">
        <f t="shared" si="2"/>
        <v>162</v>
      </c>
      <c r="C172" s="47" t="s">
        <v>161</v>
      </c>
      <c r="D172" s="48" t="s">
        <v>569</v>
      </c>
      <c r="E172" s="48" t="s">
        <v>506</v>
      </c>
      <c r="F172" s="49">
        <f t="shared" si="3"/>
        <v>44896</v>
      </c>
      <c r="G172" s="51" t="s">
        <v>777</v>
      </c>
      <c r="H172" s="52">
        <v>15</v>
      </c>
      <c r="I172" s="52">
        <v>1880</v>
      </c>
      <c r="J172" s="52">
        <v>28199.99</v>
      </c>
    </row>
    <row r="173" spans="2:10" x14ac:dyDescent="0.25">
      <c r="B173" s="46">
        <f t="shared" si="2"/>
        <v>163</v>
      </c>
      <c r="C173" s="47" t="s">
        <v>162</v>
      </c>
      <c r="D173" s="48" t="s">
        <v>570</v>
      </c>
      <c r="E173" s="48" t="s">
        <v>506</v>
      </c>
      <c r="F173" s="49">
        <f t="shared" si="3"/>
        <v>44896</v>
      </c>
      <c r="G173" s="51" t="s">
        <v>777</v>
      </c>
      <c r="H173" s="52">
        <v>2</v>
      </c>
      <c r="I173" s="52">
        <v>2150.0100000000002</v>
      </c>
      <c r="J173" s="52">
        <v>4300.01</v>
      </c>
    </row>
    <row r="174" spans="2:10" x14ac:dyDescent="0.25">
      <c r="B174" s="46">
        <f t="shared" si="2"/>
        <v>164</v>
      </c>
      <c r="C174" s="47" t="s">
        <v>163</v>
      </c>
      <c r="D174" s="48" t="s">
        <v>571</v>
      </c>
      <c r="E174" s="48" t="s">
        <v>505</v>
      </c>
      <c r="F174" s="49">
        <f t="shared" si="3"/>
        <v>44757</v>
      </c>
      <c r="G174" s="51">
        <v>44777</v>
      </c>
      <c r="H174" s="52">
        <v>28</v>
      </c>
      <c r="I174" s="52">
        <v>5320</v>
      </c>
      <c r="J174" s="52">
        <v>148960</v>
      </c>
    </row>
    <row r="175" spans="2:10" x14ac:dyDescent="0.25">
      <c r="B175" s="46">
        <f t="shared" si="2"/>
        <v>165</v>
      </c>
      <c r="C175" s="47" t="s">
        <v>164</v>
      </c>
      <c r="D175" s="48" t="s">
        <v>572</v>
      </c>
      <c r="E175" s="48" t="s">
        <v>505</v>
      </c>
      <c r="F175" s="49">
        <f>G175-15</f>
        <v>44928</v>
      </c>
      <c r="G175" s="50" t="s">
        <v>747</v>
      </c>
      <c r="H175" s="52">
        <v>115</v>
      </c>
      <c r="I175" s="52">
        <v>5779.35</v>
      </c>
      <c r="J175" s="52">
        <v>664625</v>
      </c>
    </row>
    <row r="176" spans="2:10" x14ac:dyDescent="0.25">
      <c r="B176" s="46">
        <f t="shared" si="2"/>
        <v>166</v>
      </c>
      <c r="C176" s="47" t="s">
        <v>165</v>
      </c>
      <c r="D176" s="48" t="s">
        <v>573</v>
      </c>
      <c r="E176" s="48" t="s">
        <v>505</v>
      </c>
      <c r="F176" s="49">
        <f>G176-15</f>
        <v>44916</v>
      </c>
      <c r="G176" s="50" t="s">
        <v>748</v>
      </c>
      <c r="H176" s="52">
        <v>10</v>
      </c>
      <c r="I176" s="52">
        <v>1500</v>
      </c>
      <c r="J176" s="52">
        <v>15000</v>
      </c>
    </row>
    <row r="177" spans="2:10" x14ac:dyDescent="0.25">
      <c r="B177" s="46">
        <f t="shared" si="2"/>
        <v>167</v>
      </c>
      <c r="C177" s="47" t="s">
        <v>166</v>
      </c>
      <c r="D177" s="48" t="s">
        <v>574</v>
      </c>
      <c r="E177" s="48" t="s">
        <v>505</v>
      </c>
      <c r="F177" s="49">
        <f>G177-15</f>
        <v>44916</v>
      </c>
      <c r="G177" s="50" t="s">
        <v>748</v>
      </c>
      <c r="H177" s="52">
        <v>10</v>
      </c>
      <c r="I177" s="52">
        <v>1600</v>
      </c>
      <c r="J177" s="52">
        <v>16000</v>
      </c>
    </row>
    <row r="178" spans="2:10" x14ac:dyDescent="0.25">
      <c r="B178" s="46">
        <f t="shared" si="2"/>
        <v>168</v>
      </c>
      <c r="C178" s="47" t="s">
        <v>167</v>
      </c>
      <c r="D178" s="48" t="s">
        <v>575</v>
      </c>
      <c r="E178" s="48" t="s">
        <v>505</v>
      </c>
      <c r="F178" s="49">
        <f>G178-15</f>
        <v>44916</v>
      </c>
      <c r="G178" s="50" t="s">
        <v>748</v>
      </c>
      <c r="H178" s="52">
        <v>10</v>
      </c>
      <c r="I178" s="52">
        <v>60</v>
      </c>
      <c r="J178" s="52">
        <v>600</v>
      </c>
    </row>
    <row r="179" spans="2:10" x14ac:dyDescent="0.25">
      <c r="B179" s="46">
        <f t="shared" si="2"/>
        <v>169</v>
      </c>
      <c r="C179" s="47" t="s">
        <v>168</v>
      </c>
      <c r="D179" s="48" t="s">
        <v>576</v>
      </c>
      <c r="E179" s="48" t="s">
        <v>505</v>
      </c>
      <c r="F179" s="49">
        <f>G179-15</f>
        <v>44916</v>
      </c>
      <c r="G179" s="50" t="s">
        <v>748</v>
      </c>
      <c r="H179" s="52">
        <v>10</v>
      </c>
      <c r="I179" s="52">
        <v>60</v>
      </c>
      <c r="J179" s="52">
        <v>600</v>
      </c>
    </row>
    <row r="180" spans="2:10" x14ac:dyDescent="0.25">
      <c r="B180" s="46">
        <f t="shared" si="2"/>
        <v>170</v>
      </c>
      <c r="C180" s="47" t="s">
        <v>169</v>
      </c>
      <c r="D180" s="48" t="s">
        <v>577</v>
      </c>
      <c r="E180" s="48" t="s">
        <v>505</v>
      </c>
      <c r="F180" s="49">
        <f>G180-15</f>
        <v>44928</v>
      </c>
      <c r="G180" s="55" t="s">
        <v>747</v>
      </c>
      <c r="H180" s="52">
        <v>268</v>
      </c>
      <c r="I180" s="52">
        <v>79.69</v>
      </c>
      <c r="J180" s="52">
        <v>21356.25</v>
      </c>
    </row>
    <row r="181" spans="2:10" x14ac:dyDescent="0.25">
      <c r="B181" s="46">
        <f t="shared" si="2"/>
        <v>171</v>
      </c>
      <c r="C181" s="47" t="s">
        <v>170</v>
      </c>
      <c r="D181" s="48" t="s">
        <v>578</v>
      </c>
      <c r="E181" s="48" t="s">
        <v>505</v>
      </c>
      <c r="F181" s="49">
        <f>G181-15</f>
        <v>44928</v>
      </c>
      <c r="G181" s="50" t="s">
        <v>747</v>
      </c>
      <c r="H181" s="52">
        <v>132</v>
      </c>
      <c r="I181" s="52">
        <v>79.69</v>
      </c>
      <c r="J181" s="52">
        <v>10518.75</v>
      </c>
    </row>
    <row r="182" spans="2:10" x14ac:dyDescent="0.25">
      <c r="B182" s="46">
        <f t="shared" si="2"/>
        <v>172</v>
      </c>
      <c r="C182" s="47" t="s">
        <v>171</v>
      </c>
      <c r="D182" s="48" t="s">
        <v>579</v>
      </c>
      <c r="E182" s="48" t="s">
        <v>505</v>
      </c>
      <c r="F182" s="49">
        <f>G182-15</f>
        <v>44916</v>
      </c>
      <c r="G182" s="50" t="s">
        <v>748</v>
      </c>
      <c r="H182" s="52">
        <v>5</v>
      </c>
      <c r="I182" s="52">
        <v>800</v>
      </c>
      <c r="J182" s="52">
        <v>4000</v>
      </c>
    </row>
    <row r="183" spans="2:10" x14ac:dyDescent="0.25">
      <c r="B183" s="46">
        <f t="shared" si="2"/>
        <v>173</v>
      </c>
      <c r="C183" s="47" t="s">
        <v>172</v>
      </c>
      <c r="D183" s="48" t="s">
        <v>580</v>
      </c>
      <c r="E183" s="48" t="s">
        <v>505</v>
      </c>
      <c r="F183" s="49">
        <f>G183-15</f>
        <v>44916</v>
      </c>
      <c r="G183" s="50" t="s">
        <v>748</v>
      </c>
      <c r="H183" s="52">
        <v>10</v>
      </c>
      <c r="I183" s="52">
        <v>1800</v>
      </c>
      <c r="J183" s="52">
        <v>18000</v>
      </c>
    </row>
    <row r="184" spans="2:10" x14ac:dyDescent="0.25">
      <c r="B184" s="46">
        <f t="shared" si="2"/>
        <v>174</v>
      </c>
      <c r="C184" s="47" t="s">
        <v>173</v>
      </c>
      <c r="D184" s="48" t="s">
        <v>392</v>
      </c>
      <c r="E184" s="48" t="s">
        <v>505</v>
      </c>
      <c r="F184" s="49">
        <v>44376</v>
      </c>
      <c r="G184" s="51" t="s">
        <v>778</v>
      </c>
      <c r="H184" s="52">
        <v>19</v>
      </c>
      <c r="I184" s="52">
        <v>10</v>
      </c>
      <c r="J184" s="52">
        <v>190</v>
      </c>
    </row>
    <row r="185" spans="2:10" x14ac:dyDescent="0.25">
      <c r="B185" s="46">
        <f t="shared" si="2"/>
        <v>175</v>
      </c>
      <c r="C185" s="47" t="s">
        <v>174</v>
      </c>
      <c r="D185" s="48" t="s">
        <v>473</v>
      </c>
      <c r="E185" s="48" t="s">
        <v>505</v>
      </c>
      <c r="F185" s="49">
        <v>44376</v>
      </c>
      <c r="G185" s="51" t="s">
        <v>778</v>
      </c>
      <c r="H185" s="52">
        <v>24</v>
      </c>
      <c r="I185" s="52">
        <v>15.29</v>
      </c>
      <c r="J185" s="52">
        <v>367.06</v>
      </c>
    </row>
    <row r="186" spans="2:10" x14ac:dyDescent="0.25">
      <c r="B186" s="46">
        <f t="shared" si="2"/>
        <v>176</v>
      </c>
      <c r="C186" s="47" t="s">
        <v>175</v>
      </c>
      <c r="D186" s="48" t="s">
        <v>393</v>
      </c>
      <c r="E186" s="48" t="s">
        <v>505</v>
      </c>
      <c r="F186" s="49">
        <v>43976</v>
      </c>
      <c r="G186" s="51" t="s">
        <v>779</v>
      </c>
      <c r="H186" s="52">
        <v>39</v>
      </c>
      <c r="I186" s="52">
        <v>302.58999999999997</v>
      </c>
      <c r="J186" s="52">
        <v>11800.84</v>
      </c>
    </row>
    <row r="187" spans="2:10" x14ac:dyDescent="0.25">
      <c r="B187" s="46">
        <f t="shared" si="2"/>
        <v>177</v>
      </c>
      <c r="C187" s="47" t="s">
        <v>176</v>
      </c>
      <c r="D187" s="48" t="s">
        <v>581</v>
      </c>
      <c r="E187" s="48" t="s">
        <v>516</v>
      </c>
      <c r="F187" s="49">
        <f>G187-7</f>
        <v>44475</v>
      </c>
      <c r="G187" s="51">
        <v>44482</v>
      </c>
      <c r="H187" s="52">
        <v>40</v>
      </c>
      <c r="I187" s="52">
        <v>169.92</v>
      </c>
      <c r="J187" s="52">
        <v>6796.8</v>
      </c>
    </row>
    <row r="188" spans="2:10" x14ac:dyDescent="0.25">
      <c r="B188" s="46">
        <f t="shared" si="2"/>
        <v>178</v>
      </c>
      <c r="C188" s="47" t="s">
        <v>177</v>
      </c>
      <c r="D188" s="48" t="s">
        <v>395</v>
      </c>
      <c r="E188" s="48" t="s">
        <v>516</v>
      </c>
      <c r="F188" s="49">
        <f>G188-10</f>
        <v>44807</v>
      </c>
      <c r="G188" s="51">
        <v>44817</v>
      </c>
      <c r="H188" s="52">
        <v>21</v>
      </c>
      <c r="I188" s="52">
        <v>20.010000000000002</v>
      </c>
      <c r="J188" s="52">
        <v>420.26</v>
      </c>
    </row>
    <row r="189" spans="2:10" x14ac:dyDescent="0.25">
      <c r="B189" s="46">
        <f t="shared" si="2"/>
        <v>179</v>
      </c>
      <c r="C189" s="47" t="s">
        <v>178</v>
      </c>
      <c r="D189" s="48" t="s">
        <v>501</v>
      </c>
      <c r="E189" s="48" t="s">
        <v>516</v>
      </c>
      <c r="F189" s="49">
        <f>G189-10</f>
        <v>44794</v>
      </c>
      <c r="G189" s="51">
        <v>44804</v>
      </c>
      <c r="H189" s="52">
        <v>1</v>
      </c>
      <c r="I189" s="52">
        <v>100.3</v>
      </c>
      <c r="J189" s="52">
        <v>100.3</v>
      </c>
    </row>
    <row r="190" spans="2:10" x14ac:dyDescent="0.25">
      <c r="B190" s="46">
        <f t="shared" si="2"/>
        <v>180</v>
      </c>
      <c r="C190" s="47" t="s">
        <v>179</v>
      </c>
      <c r="D190" s="48" t="s">
        <v>394</v>
      </c>
      <c r="E190" s="48" t="s">
        <v>516</v>
      </c>
      <c r="F190" s="49">
        <v>44089</v>
      </c>
      <c r="G190" s="51">
        <v>44097</v>
      </c>
      <c r="H190" s="52">
        <v>35</v>
      </c>
      <c r="I190" s="52">
        <v>16.55</v>
      </c>
      <c r="J190" s="52">
        <v>579.25</v>
      </c>
    </row>
    <row r="191" spans="2:10" x14ac:dyDescent="0.25">
      <c r="B191" s="46">
        <f t="shared" si="2"/>
        <v>181</v>
      </c>
      <c r="C191" s="47" t="s">
        <v>180</v>
      </c>
      <c r="D191" s="48" t="s">
        <v>398</v>
      </c>
      <c r="E191" s="48" t="s">
        <v>516</v>
      </c>
      <c r="F191" s="49">
        <f>G191-15</f>
        <v>44615</v>
      </c>
      <c r="G191" s="51">
        <v>44630</v>
      </c>
      <c r="H191" s="52">
        <v>246</v>
      </c>
      <c r="I191" s="52">
        <v>41.3</v>
      </c>
      <c r="J191" s="52">
        <v>10159.799999999999</v>
      </c>
    </row>
    <row r="192" spans="2:10" x14ac:dyDescent="0.25">
      <c r="B192" s="46">
        <f t="shared" si="2"/>
        <v>182</v>
      </c>
      <c r="C192" s="47" t="s">
        <v>181</v>
      </c>
      <c r="D192" s="48" t="s">
        <v>396</v>
      </c>
      <c r="E192" s="48" t="s">
        <v>516</v>
      </c>
      <c r="F192" s="49">
        <v>43205</v>
      </c>
      <c r="G192" s="51">
        <v>43217</v>
      </c>
      <c r="H192" s="52">
        <v>50</v>
      </c>
      <c r="I192" s="52">
        <v>9.07</v>
      </c>
      <c r="J192" s="52">
        <v>453.71</v>
      </c>
    </row>
    <row r="193" spans="2:10" x14ac:dyDescent="0.25">
      <c r="B193" s="46">
        <f t="shared" si="2"/>
        <v>183</v>
      </c>
      <c r="C193" s="47" t="s">
        <v>182</v>
      </c>
      <c r="D193" s="48" t="s">
        <v>397</v>
      </c>
      <c r="E193" s="48" t="s">
        <v>516</v>
      </c>
      <c r="F193" s="49">
        <f>G193-8</f>
        <v>44376</v>
      </c>
      <c r="G193" s="51">
        <v>44384</v>
      </c>
      <c r="H193" s="52">
        <v>38</v>
      </c>
      <c r="I193" s="52">
        <v>45.64</v>
      </c>
      <c r="J193" s="52">
        <v>1734.51</v>
      </c>
    </row>
    <row r="194" spans="2:10" x14ac:dyDescent="0.25">
      <c r="B194" s="46">
        <f t="shared" si="2"/>
        <v>184</v>
      </c>
      <c r="C194" s="47" t="s">
        <v>183</v>
      </c>
      <c r="D194" s="48" t="s">
        <v>582</v>
      </c>
      <c r="E194" s="48" t="s">
        <v>505</v>
      </c>
      <c r="F194" s="49">
        <v>44537</v>
      </c>
      <c r="G194" s="51">
        <v>44544</v>
      </c>
      <c r="H194" s="52">
        <v>25</v>
      </c>
      <c r="I194" s="52">
        <v>271.39999999999998</v>
      </c>
      <c r="J194" s="52">
        <v>6785</v>
      </c>
    </row>
    <row r="195" spans="2:10" x14ac:dyDescent="0.25">
      <c r="B195" s="46">
        <f t="shared" si="2"/>
        <v>185</v>
      </c>
      <c r="C195" s="47" t="s">
        <v>184</v>
      </c>
      <c r="D195" s="48" t="s">
        <v>583</v>
      </c>
      <c r="E195" s="48" t="s">
        <v>505</v>
      </c>
      <c r="F195" s="49">
        <f>G195-20</f>
        <v>44884</v>
      </c>
      <c r="G195" s="51">
        <v>44904</v>
      </c>
      <c r="H195" s="52">
        <v>1</v>
      </c>
      <c r="I195" s="52">
        <v>12491.48</v>
      </c>
      <c r="J195" s="52">
        <v>12491.48</v>
      </c>
    </row>
    <row r="196" spans="2:10" x14ac:dyDescent="0.25">
      <c r="B196" s="46">
        <f t="shared" si="2"/>
        <v>186</v>
      </c>
      <c r="C196" s="47" t="s">
        <v>185</v>
      </c>
      <c r="D196" s="48" t="s">
        <v>584</v>
      </c>
      <c r="E196" s="48" t="s">
        <v>505</v>
      </c>
      <c r="F196" s="49">
        <f>G196-15</f>
        <v>44930</v>
      </c>
      <c r="G196" s="50" t="s">
        <v>743</v>
      </c>
      <c r="H196" s="52">
        <v>2</v>
      </c>
      <c r="I196" s="52">
        <v>6.33</v>
      </c>
      <c r="J196" s="52">
        <v>12.65</v>
      </c>
    </row>
    <row r="197" spans="2:10" x14ac:dyDescent="0.25">
      <c r="B197" s="46">
        <f t="shared" si="2"/>
        <v>187</v>
      </c>
      <c r="C197" s="47" t="s">
        <v>186</v>
      </c>
      <c r="D197" s="48" t="s">
        <v>585</v>
      </c>
      <c r="E197" s="48" t="s">
        <v>505</v>
      </c>
      <c r="F197" s="49">
        <f>G197-15</f>
        <v>44930</v>
      </c>
      <c r="G197" s="50" t="s">
        <v>743</v>
      </c>
      <c r="H197" s="52">
        <v>6</v>
      </c>
      <c r="I197" s="52">
        <v>12.37</v>
      </c>
      <c r="J197" s="52">
        <v>74.2</v>
      </c>
    </row>
    <row r="198" spans="2:10" x14ac:dyDescent="0.25">
      <c r="B198" s="46">
        <f t="shared" si="2"/>
        <v>188</v>
      </c>
      <c r="C198" s="47" t="s">
        <v>187</v>
      </c>
      <c r="D198" s="48" t="s">
        <v>586</v>
      </c>
      <c r="E198" s="48" t="s">
        <v>505</v>
      </c>
      <c r="F198" s="49">
        <f>G198-15</f>
        <v>44930</v>
      </c>
      <c r="G198" s="50" t="s">
        <v>743</v>
      </c>
      <c r="H198" s="52">
        <v>40</v>
      </c>
      <c r="I198" s="52">
        <v>29.92</v>
      </c>
      <c r="J198" s="52">
        <v>1196.99</v>
      </c>
    </row>
    <row r="199" spans="2:10" x14ac:dyDescent="0.25">
      <c r="B199" s="46">
        <f t="shared" si="2"/>
        <v>189</v>
      </c>
      <c r="C199" s="47" t="s">
        <v>188</v>
      </c>
      <c r="D199" s="48" t="s">
        <v>587</v>
      </c>
      <c r="E199" s="48" t="s">
        <v>505</v>
      </c>
      <c r="F199" s="49">
        <f>G199-15</f>
        <v>44923</v>
      </c>
      <c r="G199" s="50" t="s">
        <v>744</v>
      </c>
      <c r="H199" s="52">
        <v>4</v>
      </c>
      <c r="I199" s="52">
        <v>364.98</v>
      </c>
      <c r="J199" s="52">
        <v>1459.9</v>
      </c>
    </row>
    <row r="200" spans="2:10" x14ac:dyDescent="0.25">
      <c r="B200" s="46">
        <f t="shared" si="2"/>
        <v>190</v>
      </c>
      <c r="C200" s="47" t="s">
        <v>189</v>
      </c>
      <c r="D200" s="48" t="s">
        <v>399</v>
      </c>
      <c r="E200" s="48" t="s">
        <v>505</v>
      </c>
      <c r="F200" s="49">
        <f>G200-10</f>
        <v>44844</v>
      </c>
      <c r="G200" s="51" t="s">
        <v>765</v>
      </c>
      <c r="H200" s="52">
        <v>18</v>
      </c>
      <c r="I200" s="52">
        <v>27.78</v>
      </c>
      <c r="J200" s="52">
        <v>499.96</v>
      </c>
    </row>
    <row r="201" spans="2:10" x14ac:dyDescent="0.25">
      <c r="B201" s="46">
        <f t="shared" si="2"/>
        <v>191</v>
      </c>
      <c r="C201" s="47" t="s">
        <v>190</v>
      </c>
      <c r="D201" s="48" t="s">
        <v>400</v>
      </c>
      <c r="E201" s="48" t="s">
        <v>505</v>
      </c>
      <c r="F201" s="49">
        <f>G201-10</f>
        <v>44844</v>
      </c>
      <c r="G201" s="51" t="s">
        <v>765</v>
      </c>
      <c r="H201" s="52">
        <v>50</v>
      </c>
      <c r="I201" s="52">
        <v>8.06</v>
      </c>
      <c r="J201" s="52">
        <v>403</v>
      </c>
    </row>
    <row r="202" spans="2:10" x14ac:dyDescent="0.25">
      <c r="B202" s="46">
        <f t="shared" si="2"/>
        <v>192</v>
      </c>
      <c r="C202" s="47" t="s">
        <v>191</v>
      </c>
      <c r="D202" s="48" t="s">
        <v>588</v>
      </c>
      <c r="E202" s="48" t="s">
        <v>505</v>
      </c>
      <c r="F202" s="49">
        <v>43492</v>
      </c>
      <c r="G202" s="51">
        <v>43504</v>
      </c>
      <c r="H202" s="52">
        <v>30</v>
      </c>
      <c r="I202" s="52">
        <v>6.53</v>
      </c>
      <c r="J202" s="52">
        <v>195.76</v>
      </c>
    </row>
    <row r="203" spans="2:10" x14ac:dyDescent="0.25">
      <c r="B203" s="46">
        <f t="shared" si="2"/>
        <v>193</v>
      </c>
      <c r="C203" s="47" t="s">
        <v>192</v>
      </c>
      <c r="D203" s="48" t="s">
        <v>401</v>
      </c>
      <c r="E203" s="48" t="s">
        <v>505</v>
      </c>
      <c r="F203" s="49">
        <f>G203-10</f>
        <v>44884</v>
      </c>
      <c r="G203" s="51" t="s">
        <v>768</v>
      </c>
      <c r="H203" s="52">
        <v>640</v>
      </c>
      <c r="I203" s="52">
        <v>20.84</v>
      </c>
      <c r="J203" s="52">
        <v>13335.23</v>
      </c>
    </row>
    <row r="204" spans="2:10" x14ac:dyDescent="0.25">
      <c r="B204" s="46">
        <f t="shared" ref="B204:B267" si="4">+B203+1</f>
        <v>194</v>
      </c>
      <c r="C204" s="47" t="s">
        <v>193</v>
      </c>
      <c r="D204" s="48" t="s">
        <v>474</v>
      </c>
      <c r="E204" s="48" t="s">
        <v>505</v>
      </c>
      <c r="F204" s="49">
        <v>44613</v>
      </c>
      <c r="G204" s="51">
        <v>44617</v>
      </c>
      <c r="H204" s="52">
        <v>10</v>
      </c>
      <c r="I204" s="52">
        <v>550.84</v>
      </c>
      <c r="J204" s="52">
        <v>5508.35</v>
      </c>
    </row>
    <row r="205" spans="2:10" x14ac:dyDescent="0.25">
      <c r="B205" s="46">
        <f t="shared" si="4"/>
        <v>195</v>
      </c>
      <c r="C205" s="47" t="s">
        <v>194</v>
      </c>
      <c r="D205" s="48" t="s">
        <v>402</v>
      </c>
      <c r="E205" s="48" t="s">
        <v>505</v>
      </c>
      <c r="F205" s="49">
        <v>44377</v>
      </c>
      <c r="G205" s="51">
        <v>44385</v>
      </c>
      <c r="H205" s="52">
        <v>84</v>
      </c>
      <c r="I205" s="52">
        <v>20.99</v>
      </c>
      <c r="J205" s="52">
        <v>1762.98</v>
      </c>
    </row>
    <row r="206" spans="2:10" x14ac:dyDescent="0.25">
      <c r="B206" s="46">
        <f t="shared" si="4"/>
        <v>196</v>
      </c>
      <c r="C206" s="47" t="s">
        <v>195</v>
      </c>
      <c r="D206" s="48" t="s">
        <v>589</v>
      </c>
      <c r="E206" s="48" t="s">
        <v>523</v>
      </c>
      <c r="F206" s="49">
        <f>G206-20</f>
        <v>44896</v>
      </c>
      <c r="G206" s="51" t="s">
        <v>777</v>
      </c>
      <c r="H206" s="52">
        <v>2</v>
      </c>
      <c r="I206" s="52">
        <v>6000.01</v>
      </c>
      <c r="J206" s="52">
        <v>12000.01</v>
      </c>
    </row>
    <row r="207" spans="2:10" x14ac:dyDescent="0.25">
      <c r="B207" s="46">
        <f t="shared" si="4"/>
        <v>197</v>
      </c>
      <c r="C207" s="47" t="s">
        <v>196</v>
      </c>
      <c r="D207" s="48" t="s">
        <v>403</v>
      </c>
      <c r="E207" s="48" t="s">
        <v>505</v>
      </c>
      <c r="F207" s="49">
        <v>43753</v>
      </c>
      <c r="G207" s="51">
        <v>43770</v>
      </c>
      <c r="H207" s="52">
        <v>155</v>
      </c>
      <c r="I207" s="52">
        <v>1.05</v>
      </c>
      <c r="J207" s="52">
        <v>162.78</v>
      </c>
    </row>
    <row r="208" spans="2:10" x14ac:dyDescent="0.25">
      <c r="B208" s="46">
        <f t="shared" si="4"/>
        <v>198</v>
      </c>
      <c r="C208" s="47" t="s">
        <v>197</v>
      </c>
      <c r="D208" s="48" t="s">
        <v>404</v>
      </c>
      <c r="E208" s="48" t="s">
        <v>505</v>
      </c>
      <c r="F208" s="49">
        <v>43336</v>
      </c>
      <c r="G208" s="51">
        <v>43348</v>
      </c>
      <c r="H208" s="52">
        <v>1445</v>
      </c>
      <c r="I208" s="52">
        <v>1.31</v>
      </c>
      <c r="J208" s="52">
        <v>1893.09</v>
      </c>
    </row>
    <row r="209" spans="2:10" x14ac:dyDescent="0.25">
      <c r="B209" s="46">
        <f t="shared" si="4"/>
        <v>199</v>
      </c>
      <c r="C209" s="47" t="s">
        <v>198</v>
      </c>
      <c r="D209" s="48" t="s">
        <v>405</v>
      </c>
      <c r="E209" s="48" t="s">
        <v>505</v>
      </c>
      <c r="F209" s="49">
        <v>43335</v>
      </c>
      <c r="G209" s="51">
        <v>43347</v>
      </c>
      <c r="H209" s="52">
        <v>581</v>
      </c>
      <c r="I209" s="52">
        <v>3.25</v>
      </c>
      <c r="J209" s="52">
        <v>1887.55</v>
      </c>
    </row>
    <row r="210" spans="2:10" x14ac:dyDescent="0.25">
      <c r="B210" s="46">
        <f t="shared" si="4"/>
        <v>200</v>
      </c>
      <c r="C210" s="47" t="s">
        <v>199</v>
      </c>
      <c r="D210" s="48" t="s">
        <v>406</v>
      </c>
      <c r="E210" s="48" t="s">
        <v>505</v>
      </c>
      <c r="F210" s="49">
        <v>44711</v>
      </c>
      <c r="G210" s="51">
        <v>44726</v>
      </c>
      <c r="H210" s="52">
        <v>900</v>
      </c>
      <c r="I210" s="52">
        <v>13.29</v>
      </c>
      <c r="J210" s="52">
        <v>11956.68</v>
      </c>
    </row>
    <row r="211" spans="2:10" x14ac:dyDescent="0.25">
      <c r="B211" s="46">
        <f t="shared" si="4"/>
        <v>201</v>
      </c>
      <c r="C211" s="47" t="s">
        <v>200</v>
      </c>
      <c r="D211" s="48" t="s">
        <v>407</v>
      </c>
      <c r="E211" s="48" t="s">
        <v>505</v>
      </c>
      <c r="F211" s="49">
        <v>44711</v>
      </c>
      <c r="G211" s="51">
        <v>44726</v>
      </c>
      <c r="H211" s="52">
        <v>18575</v>
      </c>
      <c r="I211" s="52">
        <v>4.37</v>
      </c>
      <c r="J211" s="52">
        <v>81098.45</v>
      </c>
    </row>
    <row r="212" spans="2:10" x14ac:dyDescent="0.25">
      <c r="B212" s="46">
        <f t="shared" si="4"/>
        <v>202</v>
      </c>
      <c r="C212" s="47" t="s">
        <v>201</v>
      </c>
      <c r="D212" s="48" t="s">
        <v>408</v>
      </c>
      <c r="E212" s="48" t="s">
        <v>505</v>
      </c>
      <c r="F212" s="49">
        <f>G212-15</f>
        <v>44711</v>
      </c>
      <c r="G212" s="51">
        <v>44726</v>
      </c>
      <c r="H212" s="52">
        <v>13370</v>
      </c>
      <c r="I212" s="52">
        <v>10.14</v>
      </c>
      <c r="J212" s="52">
        <v>135520.99</v>
      </c>
    </row>
    <row r="213" spans="2:10" x14ac:dyDescent="0.25">
      <c r="B213" s="46">
        <f t="shared" si="4"/>
        <v>203</v>
      </c>
      <c r="C213" s="47" t="s">
        <v>202</v>
      </c>
      <c r="D213" s="48" t="s">
        <v>409</v>
      </c>
      <c r="E213" s="48" t="s">
        <v>505</v>
      </c>
      <c r="F213" s="49">
        <f>G213-15</f>
        <v>44711</v>
      </c>
      <c r="G213" s="51">
        <v>44726</v>
      </c>
      <c r="H213" s="52">
        <v>14170</v>
      </c>
      <c r="I213" s="52">
        <v>12.39</v>
      </c>
      <c r="J213" s="52">
        <v>175566.3</v>
      </c>
    </row>
    <row r="214" spans="2:10" x14ac:dyDescent="0.25">
      <c r="B214" s="46">
        <f t="shared" si="4"/>
        <v>204</v>
      </c>
      <c r="C214" s="47" t="s">
        <v>203</v>
      </c>
      <c r="D214" s="48" t="s">
        <v>410</v>
      </c>
      <c r="E214" s="48" t="s">
        <v>505</v>
      </c>
      <c r="F214" s="49">
        <f>G214-15</f>
        <v>44704</v>
      </c>
      <c r="G214" s="51">
        <v>44719</v>
      </c>
      <c r="H214" s="52">
        <v>17030</v>
      </c>
      <c r="I214" s="52">
        <v>9.0299999999999994</v>
      </c>
      <c r="J214" s="52">
        <v>153729.81</v>
      </c>
    </row>
    <row r="215" spans="2:10" x14ac:dyDescent="0.25">
      <c r="B215" s="46">
        <f t="shared" si="4"/>
        <v>205</v>
      </c>
      <c r="C215" s="47" t="s">
        <v>204</v>
      </c>
      <c r="D215" s="48" t="s">
        <v>411</v>
      </c>
      <c r="E215" s="48" t="s">
        <v>505</v>
      </c>
      <c r="F215" s="49">
        <f>G215-7</f>
        <v>44754</v>
      </c>
      <c r="G215" s="51">
        <v>44761</v>
      </c>
      <c r="H215" s="52">
        <v>46</v>
      </c>
      <c r="I215" s="52">
        <v>163.75</v>
      </c>
      <c r="J215" s="52">
        <v>7532.65</v>
      </c>
    </row>
    <row r="216" spans="2:10" x14ac:dyDescent="0.25">
      <c r="B216" s="46">
        <f t="shared" si="4"/>
        <v>206</v>
      </c>
      <c r="C216" s="47" t="s">
        <v>205</v>
      </c>
      <c r="D216" s="48" t="s">
        <v>475</v>
      </c>
      <c r="E216" s="48" t="s">
        <v>506</v>
      </c>
      <c r="F216" s="49">
        <v>44409</v>
      </c>
      <c r="G216" s="51">
        <v>44421</v>
      </c>
      <c r="H216" s="52">
        <v>19</v>
      </c>
      <c r="I216" s="52">
        <v>378.11</v>
      </c>
      <c r="J216" s="52">
        <v>7184.15</v>
      </c>
    </row>
    <row r="217" spans="2:10" x14ac:dyDescent="0.25">
      <c r="B217" s="46">
        <f t="shared" si="4"/>
        <v>207</v>
      </c>
      <c r="C217" s="47" t="s">
        <v>206</v>
      </c>
      <c r="D217" s="48" t="s">
        <v>412</v>
      </c>
      <c r="E217" s="48" t="s">
        <v>505</v>
      </c>
      <c r="F217" s="49">
        <v>43077</v>
      </c>
      <c r="G217" s="51">
        <v>43089</v>
      </c>
      <c r="H217" s="52">
        <v>26</v>
      </c>
      <c r="I217" s="52">
        <v>94.4</v>
      </c>
      <c r="J217" s="52">
        <v>2454.4</v>
      </c>
    </row>
    <row r="218" spans="2:10" x14ac:dyDescent="0.25">
      <c r="B218" s="46">
        <f t="shared" si="4"/>
        <v>208</v>
      </c>
      <c r="C218" s="47" t="s">
        <v>207</v>
      </c>
      <c r="D218" s="48" t="s">
        <v>590</v>
      </c>
      <c r="E218" s="48" t="s">
        <v>515</v>
      </c>
      <c r="F218" s="49">
        <f>G218-15</f>
        <v>44923</v>
      </c>
      <c r="G218" s="50" t="s">
        <v>744</v>
      </c>
      <c r="H218" s="52">
        <v>1</v>
      </c>
      <c r="I218" s="52">
        <v>90</v>
      </c>
      <c r="J218" s="52">
        <v>90</v>
      </c>
    </row>
    <row r="219" spans="2:10" x14ac:dyDescent="0.25">
      <c r="B219" s="46">
        <f t="shared" si="4"/>
        <v>209</v>
      </c>
      <c r="C219" s="47" t="s">
        <v>208</v>
      </c>
      <c r="D219" s="48" t="s">
        <v>591</v>
      </c>
      <c r="E219" s="48" t="s">
        <v>505</v>
      </c>
      <c r="F219" s="49">
        <f>G219-15</f>
        <v>44923</v>
      </c>
      <c r="G219" s="55" t="s">
        <v>744</v>
      </c>
      <c r="H219" s="52">
        <v>10</v>
      </c>
      <c r="I219" s="52">
        <v>8.02</v>
      </c>
      <c r="J219" s="52">
        <v>80.239999999999995</v>
      </c>
    </row>
    <row r="220" spans="2:10" x14ac:dyDescent="0.25">
      <c r="B220" s="46">
        <f t="shared" si="4"/>
        <v>210</v>
      </c>
      <c r="C220" s="47" t="s">
        <v>209</v>
      </c>
      <c r="D220" s="48" t="s">
        <v>592</v>
      </c>
      <c r="E220" s="48" t="s">
        <v>505</v>
      </c>
      <c r="F220" s="49">
        <f>G220-15</f>
        <v>44930</v>
      </c>
      <c r="G220" s="50" t="s">
        <v>743</v>
      </c>
      <c r="H220" s="52">
        <v>5</v>
      </c>
      <c r="I220" s="52">
        <v>2.76</v>
      </c>
      <c r="J220" s="52">
        <v>13.81</v>
      </c>
    </row>
    <row r="221" spans="2:10" x14ac:dyDescent="0.25">
      <c r="B221" s="46">
        <f t="shared" si="4"/>
        <v>211</v>
      </c>
      <c r="C221" s="47" t="s">
        <v>210</v>
      </c>
      <c r="D221" s="48" t="s">
        <v>593</v>
      </c>
      <c r="E221" s="48" t="s">
        <v>505</v>
      </c>
      <c r="F221" s="49">
        <f>G221-15</f>
        <v>44923</v>
      </c>
      <c r="G221" s="50" t="s">
        <v>744</v>
      </c>
      <c r="H221" s="52">
        <v>36</v>
      </c>
      <c r="I221" s="52">
        <v>30</v>
      </c>
      <c r="J221" s="52">
        <v>1079.8399999999999</v>
      </c>
    </row>
    <row r="222" spans="2:10" x14ac:dyDescent="0.25">
      <c r="B222" s="46">
        <f t="shared" si="4"/>
        <v>212</v>
      </c>
      <c r="C222" s="47" t="s">
        <v>211</v>
      </c>
      <c r="D222" s="48" t="s">
        <v>594</v>
      </c>
      <c r="E222" s="48" t="s">
        <v>505</v>
      </c>
      <c r="F222" s="49">
        <f>G222-15</f>
        <v>44930</v>
      </c>
      <c r="G222" s="50" t="s">
        <v>743</v>
      </c>
      <c r="H222" s="52">
        <v>10</v>
      </c>
      <c r="I222" s="52">
        <v>8.41</v>
      </c>
      <c r="J222" s="52">
        <v>84.13</v>
      </c>
    </row>
    <row r="223" spans="2:10" x14ac:dyDescent="0.25">
      <c r="B223" s="46">
        <f t="shared" si="4"/>
        <v>213</v>
      </c>
      <c r="C223" s="47" t="s">
        <v>212</v>
      </c>
      <c r="D223" s="48" t="s">
        <v>595</v>
      </c>
      <c r="E223" s="48" t="s">
        <v>505</v>
      </c>
      <c r="F223" s="49">
        <f>G223-15</f>
        <v>44923</v>
      </c>
      <c r="G223" s="55" t="s">
        <v>744</v>
      </c>
      <c r="H223" s="52">
        <v>10</v>
      </c>
      <c r="I223" s="52">
        <v>18.05</v>
      </c>
      <c r="J223" s="52">
        <v>180.54</v>
      </c>
    </row>
    <row r="224" spans="2:10" x14ac:dyDescent="0.25">
      <c r="B224" s="46">
        <f t="shared" si="4"/>
        <v>214</v>
      </c>
      <c r="C224" s="47" t="s">
        <v>213</v>
      </c>
      <c r="D224" s="48" t="s">
        <v>596</v>
      </c>
      <c r="E224" s="48" t="s">
        <v>505</v>
      </c>
      <c r="F224" s="49">
        <f>G224-15</f>
        <v>44930</v>
      </c>
      <c r="G224" s="50" t="s">
        <v>743</v>
      </c>
      <c r="H224" s="52">
        <v>20</v>
      </c>
      <c r="I224" s="52">
        <v>10.69</v>
      </c>
      <c r="J224" s="52">
        <v>213.82</v>
      </c>
    </row>
    <row r="225" spans="2:10" x14ac:dyDescent="0.25">
      <c r="B225" s="46">
        <f t="shared" si="4"/>
        <v>215</v>
      </c>
      <c r="C225" s="47" t="s">
        <v>214</v>
      </c>
      <c r="D225" s="48" t="s">
        <v>597</v>
      </c>
      <c r="E225" s="48" t="s">
        <v>505</v>
      </c>
      <c r="F225" s="49">
        <f>G225-15</f>
        <v>44930</v>
      </c>
      <c r="G225" s="50" t="s">
        <v>743</v>
      </c>
      <c r="H225" s="52">
        <v>10</v>
      </c>
      <c r="I225" s="52">
        <v>374.5</v>
      </c>
      <c r="J225" s="52">
        <v>3745</v>
      </c>
    </row>
    <row r="226" spans="2:10" x14ac:dyDescent="0.25">
      <c r="B226" s="46">
        <f t="shared" si="4"/>
        <v>216</v>
      </c>
      <c r="C226" s="47" t="s">
        <v>215</v>
      </c>
      <c r="D226" s="48" t="s">
        <v>598</v>
      </c>
      <c r="E226" s="48" t="s">
        <v>505</v>
      </c>
      <c r="F226" s="49">
        <f>G226-10</f>
        <v>44794</v>
      </c>
      <c r="G226" s="51">
        <v>44804</v>
      </c>
      <c r="H226" s="52">
        <v>21</v>
      </c>
      <c r="I226" s="52">
        <v>488.11</v>
      </c>
      <c r="J226" s="52">
        <v>10250.25</v>
      </c>
    </row>
    <row r="227" spans="2:10" x14ac:dyDescent="0.25">
      <c r="B227" s="46">
        <f t="shared" si="4"/>
        <v>217</v>
      </c>
      <c r="C227" s="47" t="s">
        <v>216</v>
      </c>
      <c r="D227" s="48" t="s">
        <v>476</v>
      </c>
      <c r="E227" s="48" t="s">
        <v>505</v>
      </c>
      <c r="F227" s="49">
        <f>G227-10</f>
        <v>44709</v>
      </c>
      <c r="G227" s="51">
        <v>44719</v>
      </c>
      <c r="H227" s="52">
        <v>66</v>
      </c>
      <c r="I227" s="52">
        <v>44.82</v>
      </c>
      <c r="J227" s="52">
        <v>2958.26</v>
      </c>
    </row>
    <row r="228" spans="2:10" x14ac:dyDescent="0.25">
      <c r="B228" s="46">
        <f t="shared" si="4"/>
        <v>218</v>
      </c>
      <c r="C228" s="47" t="s">
        <v>217</v>
      </c>
      <c r="D228" s="48" t="s">
        <v>413</v>
      </c>
      <c r="E228" s="48" t="s">
        <v>524</v>
      </c>
      <c r="F228" s="49">
        <f>G228-20</f>
        <v>44706</v>
      </c>
      <c r="G228" s="51" t="s">
        <v>763</v>
      </c>
      <c r="H228" s="52">
        <v>18</v>
      </c>
      <c r="I228" s="52">
        <v>28.32</v>
      </c>
      <c r="J228" s="52">
        <v>509.76</v>
      </c>
    </row>
    <row r="229" spans="2:10" x14ac:dyDescent="0.25">
      <c r="B229" s="46">
        <f t="shared" si="4"/>
        <v>219</v>
      </c>
      <c r="C229" s="47" t="s">
        <v>218</v>
      </c>
      <c r="D229" s="48" t="s">
        <v>414</v>
      </c>
      <c r="E229" s="48" t="s">
        <v>524</v>
      </c>
      <c r="F229" s="49">
        <v>42357</v>
      </c>
      <c r="G229" s="51">
        <v>42369</v>
      </c>
      <c r="H229" s="52">
        <v>5</v>
      </c>
      <c r="I229" s="52">
        <v>213.32</v>
      </c>
      <c r="J229" s="52">
        <v>1066.58</v>
      </c>
    </row>
    <row r="230" spans="2:10" x14ac:dyDescent="0.25">
      <c r="B230" s="46">
        <f t="shared" si="4"/>
        <v>220</v>
      </c>
      <c r="C230" s="47" t="s">
        <v>219</v>
      </c>
      <c r="D230" s="48" t="s">
        <v>477</v>
      </c>
      <c r="E230" s="48" t="s">
        <v>524</v>
      </c>
      <c r="F230" s="49">
        <v>42691</v>
      </c>
      <c r="G230" s="51">
        <v>42703</v>
      </c>
      <c r="H230" s="52">
        <v>5</v>
      </c>
      <c r="I230" s="52">
        <v>68.010000000000005</v>
      </c>
      <c r="J230" s="52">
        <v>340.03</v>
      </c>
    </row>
    <row r="231" spans="2:10" x14ac:dyDescent="0.25">
      <c r="B231" s="46">
        <f t="shared" si="4"/>
        <v>221</v>
      </c>
      <c r="C231" s="47" t="s">
        <v>220</v>
      </c>
      <c r="D231" s="48" t="s">
        <v>415</v>
      </c>
      <c r="E231" s="48" t="s">
        <v>505</v>
      </c>
      <c r="F231" s="49">
        <f>G231-15</f>
        <v>44678</v>
      </c>
      <c r="G231" s="51" t="s">
        <v>780</v>
      </c>
      <c r="H231" s="52">
        <v>156</v>
      </c>
      <c r="I231" s="52">
        <v>50.74</v>
      </c>
      <c r="J231" s="52">
        <v>7915.44</v>
      </c>
    </row>
    <row r="232" spans="2:10" x14ac:dyDescent="0.25">
      <c r="B232" s="46">
        <f t="shared" si="4"/>
        <v>222</v>
      </c>
      <c r="C232" s="47" t="s">
        <v>221</v>
      </c>
      <c r="D232" s="48" t="s">
        <v>478</v>
      </c>
      <c r="E232" s="48" t="s">
        <v>505</v>
      </c>
      <c r="F232" s="49">
        <f>G232-10</f>
        <v>44887</v>
      </c>
      <c r="G232" s="51" t="s">
        <v>758</v>
      </c>
      <c r="H232" s="52">
        <v>18</v>
      </c>
      <c r="I232" s="52">
        <v>9020.16</v>
      </c>
      <c r="J232" s="52">
        <v>162362.87</v>
      </c>
    </row>
    <row r="233" spans="2:10" x14ac:dyDescent="0.25">
      <c r="B233" s="46">
        <f t="shared" si="4"/>
        <v>223</v>
      </c>
      <c r="C233" s="47" t="s">
        <v>222</v>
      </c>
      <c r="D233" s="48" t="s">
        <v>502</v>
      </c>
      <c r="E233" s="48" t="s">
        <v>505</v>
      </c>
      <c r="F233" s="49">
        <v>43753</v>
      </c>
      <c r="G233" s="51">
        <v>43784</v>
      </c>
      <c r="H233" s="52">
        <v>2</v>
      </c>
      <c r="I233" s="52">
        <v>8166.76</v>
      </c>
      <c r="J233" s="52">
        <v>16333.51</v>
      </c>
    </row>
    <row r="234" spans="2:10" x14ac:dyDescent="0.25">
      <c r="B234" s="46">
        <f t="shared" si="4"/>
        <v>224</v>
      </c>
      <c r="C234" s="47" t="s">
        <v>223</v>
      </c>
      <c r="D234" s="48" t="s">
        <v>416</v>
      </c>
      <c r="E234" s="48" t="s">
        <v>505</v>
      </c>
      <c r="F234" s="49">
        <v>43162</v>
      </c>
      <c r="G234" s="51">
        <v>43174</v>
      </c>
      <c r="H234" s="52">
        <v>2</v>
      </c>
      <c r="I234" s="52">
        <v>7097.38</v>
      </c>
      <c r="J234" s="52">
        <v>14194.76</v>
      </c>
    </row>
    <row r="235" spans="2:10" x14ac:dyDescent="0.25">
      <c r="B235" s="46">
        <f t="shared" si="4"/>
        <v>225</v>
      </c>
      <c r="C235" s="47" t="s">
        <v>224</v>
      </c>
      <c r="D235" s="48" t="s">
        <v>479</v>
      </c>
      <c r="E235" s="48" t="s">
        <v>505</v>
      </c>
      <c r="F235" s="49">
        <v>42825</v>
      </c>
      <c r="G235" s="51">
        <v>42837</v>
      </c>
      <c r="H235" s="52">
        <v>9</v>
      </c>
      <c r="I235" s="52">
        <v>5546.27</v>
      </c>
      <c r="J235" s="52">
        <v>49916.39</v>
      </c>
    </row>
    <row r="236" spans="2:10" x14ac:dyDescent="0.25">
      <c r="B236" s="46">
        <f t="shared" si="4"/>
        <v>226</v>
      </c>
      <c r="C236" s="47" t="s">
        <v>225</v>
      </c>
      <c r="D236" s="48" t="s">
        <v>481</v>
      </c>
      <c r="E236" s="48" t="s">
        <v>505</v>
      </c>
      <c r="F236" s="49">
        <v>43383</v>
      </c>
      <c r="G236" s="51">
        <v>43395</v>
      </c>
      <c r="H236" s="52">
        <v>7</v>
      </c>
      <c r="I236" s="52">
        <v>9146.0499999999993</v>
      </c>
      <c r="J236" s="52">
        <v>64022.37</v>
      </c>
    </row>
    <row r="237" spans="2:10" x14ac:dyDescent="0.25">
      <c r="B237" s="46">
        <f t="shared" si="4"/>
        <v>227</v>
      </c>
      <c r="C237" s="47" t="s">
        <v>226</v>
      </c>
      <c r="D237" s="48" t="s">
        <v>482</v>
      </c>
      <c r="E237" s="48" t="s">
        <v>505</v>
      </c>
      <c r="F237" s="49">
        <v>43383</v>
      </c>
      <c r="G237" s="51">
        <v>43395</v>
      </c>
      <c r="H237" s="52">
        <v>4</v>
      </c>
      <c r="I237" s="52">
        <v>11449.15</v>
      </c>
      <c r="J237" s="52">
        <v>45796.61</v>
      </c>
    </row>
    <row r="238" spans="2:10" x14ac:dyDescent="0.25">
      <c r="B238" s="46">
        <f t="shared" si="4"/>
        <v>228</v>
      </c>
      <c r="C238" s="47" t="s">
        <v>227</v>
      </c>
      <c r="D238" s="48" t="s">
        <v>483</v>
      </c>
      <c r="E238" s="48" t="s">
        <v>505</v>
      </c>
      <c r="F238" s="49">
        <v>43383</v>
      </c>
      <c r="G238" s="51">
        <v>43395</v>
      </c>
      <c r="H238" s="52">
        <v>6</v>
      </c>
      <c r="I238" s="52">
        <v>11452.2</v>
      </c>
      <c r="J238" s="52">
        <v>68713.22</v>
      </c>
    </row>
    <row r="239" spans="2:10" x14ac:dyDescent="0.25">
      <c r="B239" s="46">
        <f t="shared" si="4"/>
        <v>229</v>
      </c>
      <c r="C239" s="47" t="s">
        <v>228</v>
      </c>
      <c r="D239" s="48" t="s">
        <v>599</v>
      </c>
      <c r="E239" s="48" t="s">
        <v>505</v>
      </c>
      <c r="F239" s="49">
        <v>43391</v>
      </c>
      <c r="G239" s="51">
        <v>43403</v>
      </c>
      <c r="H239" s="52">
        <v>8</v>
      </c>
      <c r="I239" s="52">
        <v>11452.2</v>
      </c>
      <c r="J239" s="52">
        <v>91617.62</v>
      </c>
    </row>
    <row r="240" spans="2:10" x14ac:dyDescent="0.25">
      <c r="B240" s="46">
        <f t="shared" si="4"/>
        <v>230</v>
      </c>
      <c r="C240" s="47" t="s">
        <v>229</v>
      </c>
      <c r="D240" s="48" t="s">
        <v>484</v>
      </c>
      <c r="E240" s="48" t="s">
        <v>505</v>
      </c>
      <c r="F240" s="49">
        <v>44589</v>
      </c>
      <c r="G240" s="51">
        <v>44649</v>
      </c>
      <c r="H240" s="52">
        <v>2</v>
      </c>
      <c r="I240" s="52">
        <v>3976.6</v>
      </c>
      <c r="J240" s="52">
        <v>7953.2</v>
      </c>
    </row>
    <row r="241" spans="2:10" x14ac:dyDescent="0.25">
      <c r="B241" s="46">
        <f t="shared" si="4"/>
        <v>231</v>
      </c>
      <c r="C241" s="47" t="s">
        <v>230</v>
      </c>
      <c r="D241" s="48" t="s">
        <v>485</v>
      </c>
      <c r="E241" s="48" t="s">
        <v>505</v>
      </c>
      <c r="F241" s="49">
        <v>44589</v>
      </c>
      <c r="G241" s="51">
        <v>44649</v>
      </c>
      <c r="H241" s="52">
        <v>2</v>
      </c>
      <c r="I241" s="52">
        <v>7127.5</v>
      </c>
      <c r="J241" s="52">
        <v>14254.99</v>
      </c>
    </row>
    <row r="242" spans="2:10" x14ac:dyDescent="0.25">
      <c r="B242" s="46">
        <f t="shared" si="4"/>
        <v>232</v>
      </c>
      <c r="C242" s="47" t="s">
        <v>231</v>
      </c>
      <c r="D242" s="48" t="s">
        <v>486</v>
      </c>
      <c r="E242" s="48" t="s">
        <v>505</v>
      </c>
      <c r="F242" s="49">
        <v>44589</v>
      </c>
      <c r="G242" s="51">
        <v>44649</v>
      </c>
      <c r="H242" s="52">
        <v>2</v>
      </c>
      <c r="I242" s="52">
        <v>7127.5</v>
      </c>
      <c r="J242" s="52">
        <v>14254.99</v>
      </c>
    </row>
    <row r="243" spans="2:10" x14ac:dyDescent="0.25">
      <c r="B243" s="46">
        <f t="shared" si="4"/>
        <v>233</v>
      </c>
      <c r="C243" s="47" t="s">
        <v>232</v>
      </c>
      <c r="D243" s="48" t="s">
        <v>420</v>
      </c>
      <c r="E243" s="48" t="s">
        <v>505</v>
      </c>
      <c r="F243" s="49">
        <v>44589</v>
      </c>
      <c r="G243" s="51">
        <v>44649</v>
      </c>
      <c r="H243" s="52">
        <v>2</v>
      </c>
      <c r="I243" s="52">
        <v>7127.5</v>
      </c>
      <c r="J243" s="52">
        <v>14254.99</v>
      </c>
    </row>
    <row r="244" spans="2:10" x14ac:dyDescent="0.25">
      <c r="B244" s="46">
        <f t="shared" si="4"/>
        <v>234</v>
      </c>
      <c r="C244" s="47" t="s">
        <v>233</v>
      </c>
      <c r="D244" s="48" t="s">
        <v>421</v>
      </c>
      <c r="E244" s="48" t="s">
        <v>505</v>
      </c>
      <c r="F244" s="49">
        <f>G244-10</f>
        <v>44887</v>
      </c>
      <c r="G244" s="51" t="s">
        <v>758</v>
      </c>
      <c r="H244" s="52">
        <v>2</v>
      </c>
      <c r="I244" s="52">
        <v>14316</v>
      </c>
      <c r="J244" s="52">
        <v>28631.99</v>
      </c>
    </row>
    <row r="245" spans="2:10" x14ac:dyDescent="0.25">
      <c r="B245" s="46">
        <f t="shared" si="4"/>
        <v>235</v>
      </c>
      <c r="C245" s="47" t="s">
        <v>234</v>
      </c>
      <c r="D245" s="48" t="s">
        <v>422</v>
      </c>
      <c r="E245" s="48" t="s">
        <v>505</v>
      </c>
      <c r="F245" s="49">
        <v>44589</v>
      </c>
      <c r="G245" s="51">
        <v>44649</v>
      </c>
      <c r="H245" s="52">
        <v>5</v>
      </c>
      <c r="I245" s="52">
        <v>17392</v>
      </c>
      <c r="J245" s="52">
        <v>86959.98</v>
      </c>
    </row>
    <row r="246" spans="2:10" x14ac:dyDescent="0.25">
      <c r="B246" s="46">
        <f t="shared" si="4"/>
        <v>236</v>
      </c>
      <c r="C246" s="47" t="s">
        <v>235</v>
      </c>
      <c r="D246" s="48" t="s">
        <v>417</v>
      </c>
      <c r="E246" s="48" t="s">
        <v>505</v>
      </c>
      <c r="F246" s="49">
        <f>G246-10</f>
        <v>44887</v>
      </c>
      <c r="G246" s="51" t="s">
        <v>758</v>
      </c>
      <c r="H246" s="52">
        <v>19</v>
      </c>
      <c r="I246" s="52">
        <v>8991.69</v>
      </c>
      <c r="J246" s="52">
        <v>170842.15</v>
      </c>
    </row>
    <row r="247" spans="2:10" x14ac:dyDescent="0.25">
      <c r="B247" s="46">
        <f t="shared" si="4"/>
        <v>237</v>
      </c>
      <c r="C247" s="47" t="s">
        <v>236</v>
      </c>
      <c r="D247" s="48" t="s">
        <v>418</v>
      </c>
      <c r="E247" s="48" t="s">
        <v>505</v>
      </c>
      <c r="F247" s="49">
        <f>G247-10</f>
        <v>44887</v>
      </c>
      <c r="G247" s="51" t="s">
        <v>758</v>
      </c>
      <c r="H247" s="52">
        <v>13</v>
      </c>
      <c r="I247" s="52">
        <v>9043.08</v>
      </c>
      <c r="J247" s="52">
        <v>117560.03</v>
      </c>
    </row>
    <row r="248" spans="2:10" x14ac:dyDescent="0.25">
      <c r="B248" s="46">
        <f t="shared" si="4"/>
        <v>238</v>
      </c>
      <c r="C248" s="47" t="s">
        <v>237</v>
      </c>
      <c r="D248" s="48" t="s">
        <v>480</v>
      </c>
      <c r="E248" s="48" t="s">
        <v>505</v>
      </c>
      <c r="F248" s="49">
        <v>44599</v>
      </c>
      <c r="G248" s="51" t="s">
        <v>781</v>
      </c>
      <c r="H248" s="52">
        <v>14</v>
      </c>
      <c r="I248" s="52">
        <v>8688.4599999999991</v>
      </c>
      <c r="J248" s="52">
        <v>121638.45</v>
      </c>
    </row>
    <row r="249" spans="2:10" x14ac:dyDescent="0.25">
      <c r="B249" s="46">
        <f t="shared" si="4"/>
        <v>239</v>
      </c>
      <c r="C249" s="47" t="s">
        <v>238</v>
      </c>
      <c r="D249" s="48" t="s">
        <v>419</v>
      </c>
      <c r="E249" s="48" t="s">
        <v>505</v>
      </c>
      <c r="F249" s="49">
        <f>G249-10</f>
        <v>44887</v>
      </c>
      <c r="G249" s="51" t="s">
        <v>758</v>
      </c>
      <c r="H249" s="52">
        <v>13</v>
      </c>
      <c r="I249" s="52">
        <v>5178</v>
      </c>
      <c r="J249" s="52">
        <v>67314.009999999995</v>
      </c>
    </row>
    <row r="250" spans="2:10" x14ac:dyDescent="0.25">
      <c r="B250" s="46">
        <f t="shared" si="4"/>
        <v>240</v>
      </c>
      <c r="C250" s="47" t="s">
        <v>239</v>
      </c>
      <c r="D250" s="48" t="s">
        <v>487</v>
      </c>
      <c r="E250" s="48" t="s">
        <v>505</v>
      </c>
      <c r="F250" s="49">
        <f>G250-20</f>
        <v>44706</v>
      </c>
      <c r="G250" s="51" t="s">
        <v>763</v>
      </c>
      <c r="H250" s="52">
        <v>6</v>
      </c>
      <c r="I250" s="52">
        <v>8972.7199999999993</v>
      </c>
      <c r="J250" s="52">
        <v>53836.32</v>
      </c>
    </row>
    <row r="251" spans="2:10" x14ac:dyDescent="0.25">
      <c r="B251" s="46">
        <f t="shared" si="4"/>
        <v>241</v>
      </c>
      <c r="C251" s="47" t="s">
        <v>240</v>
      </c>
      <c r="D251" s="48" t="s">
        <v>423</v>
      </c>
      <c r="E251" s="48" t="s">
        <v>505</v>
      </c>
      <c r="F251" s="49">
        <v>43428</v>
      </c>
      <c r="G251" s="51">
        <v>43440</v>
      </c>
      <c r="H251" s="52">
        <v>2</v>
      </c>
      <c r="I251" s="52">
        <v>6329.58</v>
      </c>
      <c r="J251" s="52">
        <v>12659.16</v>
      </c>
    </row>
    <row r="252" spans="2:10" x14ac:dyDescent="0.25">
      <c r="B252" s="46">
        <f t="shared" si="4"/>
        <v>242</v>
      </c>
      <c r="C252" s="47" t="s">
        <v>241</v>
      </c>
      <c r="D252" s="48" t="s">
        <v>424</v>
      </c>
      <c r="E252" s="48" t="s">
        <v>505</v>
      </c>
      <c r="F252" s="49">
        <v>43428</v>
      </c>
      <c r="G252" s="51">
        <v>43440</v>
      </c>
      <c r="H252" s="52">
        <v>8</v>
      </c>
      <c r="I252" s="52">
        <v>8885.91</v>
      </c>
      <c r="J252" s="52">
        <v>71087.27</v>
      </c>
    </row>
    <row r="253" spans="2:10" x14ac:dyDescent="0.25">
      <c r="B253" s="46">
        <f t="shared" si="4"/>
        <v>243</v>
      </c>
      <c r="C253" s="47" t="s">
        <v>242</v>
      </c>
      <c r="D253" s="48" t="s">
        <v>426</v>
      </c>
      <c r="E253" s="48" t="s">
        <v>505</v>
      </c>
      <c r="F253" s="49">
        <f>G253-20</f>
        <v>44706</v>
      </c>
      <c r="G253" s="51">
        <v>44726</v>
      </c>
      <c r="H253" s="52">
        <v>17</v>
      </c>
      <c r="I253" s="52">
        <v>4100.5</v>
      </c>
      <c r="J253" s="52">
        <v>69708.5</v>
      </c>
    </row>
    <row r="254" spans="2:10" x14ac:dyDescent="0.25">
      <c r="B254" s="46">
        <f t="shared" si="4"/>
        <v>244</v>
      </c>
      <c r="C254" s="47" t="s">
        <v>243</v>
      </c>
      <c r="D254" s="48" t="s">
        <v>488</v>
      </c>
      <c r="E254" s="48" t="s">
        <v>505</v>
      </c>
      <c r="F254" s="49">
        <v>43567</v>
      </c>
      <c r="G254" s="51">
        <v>43570</v>
      </c>
      <c r="H254" s="52">
        <v>8</v>
      </c>
      <c r="I254" s="52">
        <v>4968.9799999999996</v>
      </c>
      <c r="J254" s="52">
        <v>39751.839999999997</v>
      </c>
    </row>
    <row r="255" spans="2:10" x14ac:dyDescent="0.25">
      <c r="B255" s="46">
        <f t="shared" si="4"/>
        <v>245</v>
      </c>
      <c r="C255" s="47" t="s">
        <v>244</v>
      </c>
      <c r="D255" s="48" t="s">
        <v>489</v>
      </c>
      <c r="E255" s="48" t="s">
        <v>505</v>
      </c>
      <c r="F255" s="49">
        <v>43127</v>
      </c>
      <c r="G255" s="51">
        <v>43139</v>
      </c>
      <c r="H255" s="52">
        <v>9</v>
      </c>
      <c r="I255" s="52">
        <v>3522.3</v>
      </c>
      <c r="J255" s="52">
        <v>31700.67</v>
      </c>
    </row>
    <row r="256" spans="2:10" x14ac:dyDescent="0.25">
      <c r="B256" s="46">
        <f t="shared" si="4"/>
        <v>246</v>
      </c>
      <c r="C256" s="47" t="s">
        <v>245</v>
      </c>
      <c r="D256" s="48" t="s">
        <v>427</v>
      </c>
      <c r="E256" s="48" t="s">
        <v>505</v>
      </c>
      <c r="F256" s="49">
        <v>43127</v>
      </c>
      <c r="G256" s="51">
        <v>43139</v>
      </c>
      <c r="H256" s="52">
        <v>5</v>
      </c>
      <c r="I256" s="52">
        <v>3265.32</v>
      </c>
      <c r="J256" s="52">
        <v>16326.59</v>
      </c>
    </row>
    <row r="257" spans="2:10" x14ac:dyDescent="0.25">
      <c r="B257" s="46">
        <f t="shared" si="4"/>
        <v>247</v>
      </c>
      <c r="C257" s="47" t="s">
        <v>246</v>
      </c>
      <c r="D257" s="48" t="s">
        <v>490</v>
      </c>
      <c r="E257" s="48" t="s">
        <v>505</v>
      </c>
      <c r="F257" s="49">
        <v>43127</v>
      </c>
      <c r="G257" s="51">
        <v>43139</v>
      </c>
      <c r="H257" s="52">
        <v>2</v>
      </c>
      <c r="I257" s="52">
        <v>3225.92</v>
      </c>
      <c r="J257" s="52">
        <v>6451.83</v>
      </c>
    </row>
    <row r="258" spans="2:10" x14ac:dyDescent="0.25">
      <c r="B258" s="46">
        <f t="shared" si="4"/>
        <v>248</v>
      </c>
      <c r="C258" s="47" t="s">
        <v>247</v>
      </c>
      <c r="D258" s="48" t="s">
        <v>428</v>
      </c>
      <c r="E258" s="48" t="s">
        <v>505</v>
      </c>
      <c r="F258" s="49">
        <v>43127</v>
      </c>
      <c r="G258" s="51">
        <v>43139</v>
      </c>
      <c r="H258" s="52">
        <v>4</v>
      </c>
      <c r="I258" s="52">
        <v>3029.88</v>
      </c>
      <c r="J258" s="52">
        <v>12119.51</v>
      </c>
    </row>
    <row r="259" spans="2:10" x14ac:dyDescent="0.25">
      <c r="B259" s="46">
        <f t="shared" si="4"/>
        <v>249</v>
      </c>
      <c r="C259" s="47" t="s">
        <v>248</v>
      </c>
      <c r="D259" s="48" t="s">
        <v>491</v>
      </c>
      <c r="E259" s="48" t="s">
        <v>505</v>
      </c>
      <c r="F259" s="49">
        <v>42757</v>
      </c>
      <c r="G259" s="51">
        <v>42769</v>
      </c>
      <c r="H259" s="52">
        <v>4</v>
      </c>
      <c r="I259" s="52">
        <v>20816.900000000001</v>
      </c>
      <c r="J259" s="52">
        <v>83267.62</v>
      </c>
    </row>
    <row r="260" spans="2:10" x14ac:dyDescent="0.25">
      <c r="B260" s="46">
        <f t="shared" si="4"/>
        <v>250</v>
      </c>
      <c r="C260" s="47" t="s">
        <v>249</v>
      </c>
      <c r="D260" s="48" t="s">
        <v>492</v>
      </c>
      <c r="E260" s="48" t="s">
        <v>505</v>
      </c>
      <c r="F260" s="49">
        <f>G260-8</f>
        <v>44375</v>
      </c>
      <c r="G260" s="51">
        <v>44383</v>
      </c>
      <c r="H260" s="52">
        <v>4</v>
      </c>
      <c r="I260" s="52">
        <v>22354.71</v>
      </c>
      <c r="J260" s="52">
        <v>89418.86</v>
      </c>
    </row>
    <row r="261" spans="2:10" x14ac:dyDescent="0.25">
      <c r="B261" s="46">
        <f t="shared" si="4"/>
        <v>251</v>
      </c>
      <c r="C261" s="47" t="s">
        <v>250</v>
      </c>
      <c r="D261" s="48" t="s">
        <v>429</v>
      </c>
      <c r="E261" s="48" t="s">
        <v>505</v>
      </c>
      <c r="F261" s="49">
        <v>44355</v>
      </c>
      <c r="G261" s="51">
        <v>44375</v>
      </c>
      <c r="H261" s="52">
        <v>4</v>
      </c>
      <c r="I261" s="52">
        <v>20816.900000000001</v>
      </c>
      <c r="J261" s="52">
        <v>83267.62</v>
      </c>
    </row>
    <row r="262" spans="2:10" x14ac:dyDescent="0.25">
      <c r="B262" s="46">
        <f t="shared" si="4"/>
        <v>252</v>
      </c>
      <c r="C262" s="47" t="s">
        <v>251</v>
      </c>
      <c r="D262" s="48" t="s">
        <v>430</v>
      </c>
      <c r="E262" s="48" t="s">
        <v>505</v>
      </c>
      <c r="F262" s="49">
        <v>42757</v>
      </c>
      <c r="G262" s="51">
        <v>42769</v>
      </c>
      <c r="H262" s="52">
        <v>5</v>
      </c>
      <c r="I262" s="52">
        <v>12745.14</v>
      </c>
      <c r="J262" s="52">
        <v>63725.68</v>
      </c>
    </row>
    <row r="263" spans="2:10" x14ac:dyDescent="0.25">
      <c r="B263" s="46">
        <f t="shared" si="4"/>
        <v>253</v>
      </c>
      <c r="C263" s="47" t="s">
        <v>252</v>
      </c>
      <c r="D263" s="48" t="s">
        <v>503</v>
      </c>
      <c r="E263" s="48" t="s">
        <v>505</v>
      </c>
      <c r="F263" s="49">
        <f>G263-20</f>
        <v>44706</v>
      </c>
      <c r="G263" s="51" t="s">
        <v>763</v>
      </c>
      <c r="H263" s="52">
        <v>5</v>
      </c>
      <c r="I263" s="52">
        <v>5182.5600000000004</v>
      </c>
      <c r="J263" s="52">
        <v>25912.799999999999</v>
      </c>
    </row>
    <row r="264" spans="2:10" x14ac:dyDescent="0.25">
      <c r="B264" s="46">
        <f t="shared" si="4"/>
        <v>254</v>
      </c>
      <c r="C264" s="47" t="s">
        <v>253</v>
      </c>
      <c r="D264" s="48" t="s">
        <v>425</v>
      </c>
      <c r="E264" s="48" t="s">
        <v>505</v>
      </c>
      <c r="F264" s="49">
        <f>G264-20</f>
        <v>44706</v>
      </c>
      <c r="G264" s="51" t="s">
        <v>763</v>
      </c>
      <c r="H264" s="52">
        <v>11</v>
      </c>
      <c r="I264" s="52">
        <v>14090</v>
      </c>
      <c r="J264" s="52">
        <v>154990.01999999999</v>
      </c>
    </row>
    <row r="265" spans="2:10" x14ac:dyDescent="0.25">
      <c r="B265" s="46">
        <f t="shared" si="4"/>
        <v>255</v>
      </c>
      <c r="C265" s="47" t="s">
        <v>254</v>
      </c>
      <c r="D265" s="48" t="s">
        <v>431</v>
      </c>
      <c r="E265" s="48" t="s">
        <v>505</v>
      </c>
      <c r="F265" s="49">
        <f t="shared" ref="F265:F270" si="5">G265-10</f>
        <v>44892</v>
      </c>
      <c r="G265" s="51">
        <v>44902</v>
      </c>
      <c r="H265" s="52">
        <v>11</v>
      </c>
      <c r="I265" s="52">
        <v>6418.36</v>
      </c>
      <c r="J265" s="52">
        <v>70601.929999999993</v>
      </c>
    </row>
    <row r="266" spans="2:10" x14ac:dyDescent="0.25">
      <c r="B266" s="46">
        <f t="shared" si="4"/>
        <v>256</v>
      </c>
      <c r="C266" s="47" t="s">
        <v>255</v>
      </c>
      <c r="D266" s="48" t="s">
        <v>600</v>
      </c>
      <c r="E266" s="48" t="s">
        <v>505</v>
      </c>
      <c r="F266" s="49">
        <f t="shared" si="5"/>
        <v>44892</v>
      </c>
      <c r="G266" s="51" t="s">
        <v>782</v>
      </c>
      <c r="H266" s="52">
        <v>7</v>
      </c>
      <c r="I266" s="52">
        <v>4829.74</v>
      </c>
      <c r="J266" s="52">
        <v>33808.18</v>
      </c>
    </row>
    <row r="267" spans="2:10" x14ac:dyDescent="0.25">
      <c r="B267" s="46">
        <f t="shared" si="4"/>
        <v>257</v>
      </c>
      <c r="C267" s="47" t="s">
        <v>256</v>
      </c>
      <c r="D267" s="48" t="s">
        <v>432</v>
      </c>
      <c r="E267" s="48" t="s">
        <v>505</v>
      </c>
      <c r="F267" s="49">
        <f t="shared" si="5"/>
        <v>44892</v>
      </c>
      <c r="G267" s="51" t="s">
        <v>782</v>
      </c>
      <c r="H267" s="52">
        <v>13</v>
      </c>
      <c r="I267" s="52">
        <v>6314.85</v>
      </c>
      <c r="J267" s="52">
        <v>82093.09</v>
      </c>
    </row>
    <row r="268" spans="2:10" x14ac:dyDescent="0.25">
      <c r="B268" s="46">
        <f t="shared" ref="B268:B303" si="6">+B267+1</f>
        <v>258</v>
      </c>
      <c r="C268" s="47" t="s">
        <v>257</v>
      </c>
      <c r="D268" s="48" t="s">
        <v>433</v>
      </c>
      <c r="E268" s="48" t="s">
        <v>505</v>
      </c>
      <c r="F268" s="49">
        <f t="shared" si="5"/>
        <v>44892</v>
      </c>
      <c r="G268" s="51" t="s">
        <v>782</v>
      </c>
      <c r="H268" s="52">
        <v>13</v>
      </c>
      <c r="I268" s="52">
        <v>6314.85</v>
      </c>
      <c r="J268" s="52">
        <v>82093.09</v>
      </c>
    </row>
    <row r="269" spans="2:10" x14ac:dyDescent="0.25">
      <c r="B269" s="46">
        <f t="shared" si="6"/>
        <v>259</v>
      </c>
      <c r="C269" s="47" t="s">
        <v>258</v>
      </c>
      <c r="D269" s="48" t="s">
        <v>434</v>
      </c>
      <c r="E269" s="48" t="s">
        <v>505</v>
      </c>
      <c r="F269" s="49">
        <f t="shared" si="5"/>
        <v>44892</v>
      </c>
      <c r="G269" s="51" t="s">
        <v>782</v>
      </c>
      <c r="H269" s="52">
        <v>13</v>
      </c>
      <c r="I269" s="52">
        <v>6251.64</v>
      </c>
      <c r="J269" s="52">
        <v>81271.320000000007</v>
      </c>
    </row>
    <row r="270" spans="2:10" x14ac:dyDescent="0.25">
      <c r="B270" s="46">
        <f t="shared" si="6"/>
        <v>260</v>
      </c>
      <c r="C270" s="47" t="s">
        <v>259</v>
      </c>
      <c r="D270" s="48" t="s">
        <v>601</v>
      </c>
      <c r="E270" s="48" t="s">
        <v>505</v>
      </c>
      <c r="F270" s="49">
        <f t="shared" si="5"/>
        <v>44892</v>
      </c>
      <c r="G270" s="51" t="s">
        <v>782</v>
      </c>
      <c r="H270" s="52">
        <v>6</v>
      </c>
      <c r="I270" s="52">
        <v>2702.2</v>
      </c>
      <c r="J270" s="52">
        <v>16213.2</v>
      </c>
    </row>
    <row r="271" spans="2:10" x14ac:dyDescent="0.25">
      <c r="B271" s="46">
        <f t="shared" si="6"/>
        <v>261</v>
      </c>
      <c r="C271" s="47" t="s">
        <v>260</v>
      </c>
      <c r="D271" s="48" t="s">
        <v>602</v>
      </c>
      <c r="E271" s="48" t="s">
        <v>505</v>
      </c>
      <c r="F271" s="49">
        <f>G271-15</f>
        <v>44942</v>
      </c>
      <c r="G271" s="50" t="s">
        <v>749</v>
      </c>
      <c r="H271" s="52">
        <v>5</v>
      </c>
      <c r="I271" s="52">
        <v>9448.14</v>
      </c>
      <c r="J271" s="52">
        <v>47240.72</v>
      </c>
    </row>
    <row r="272" spans="2:10" x14ac:dyDescent="0.25">
      <c r="B272" s="46">
        <f t="shared" si="6"/>
        <v>262</v>
      </c>
      <c r="C272" s="47" t="s">
        <v>261</v>
      </c>
      <c r="D272" s="48" t="s">
        <v>603</v>
      </c>
      <c r="E272" s="48" t="s">
        <v>505</v>
      </c>
      <c r="F272" s="49">
        <f>G272-15</f>
        <v>44942</v>
      </c>
      <c r="G272" s="50" t="s">
        <v>749</v>
      </c>
      <c r="H272" s="52">
        <v>5</v>
      </c>
      <c r="I272" s="52">
        <v>14372.85</v>
      </c>
      <c r="J272" s="52">
        <v>71864.240000000005</v>
      </c>
    </row>
    <row r="273" spans="2:10" x14ac:dyDescent="0.25">
      <c r="B273" s="46">
        <f t="shared" si="6"/>
        <v>263</v>
      </c>
      <c r="C273" s="47" t="s">
        <v>262</v>
      </c>
      <c r="D273" s="48" t="s">
        <v>604</v>
      </c>
      <c r="E273" s="48" t="s">
        <v>505</v>
      </c>
      <c r="F273" s="49">
        <f>G273-15</f>
        <v>44942</v>
      </c>
      <c r="G273" s="50" t="s">
        <v>749</v>
      </c>
      <c r="H273" s="52">
        <v>5</v>
      </c>
      <c r="I273" s="52">
        <v>14372.85</v>
      </c>
      <c r="J273" s="52">
        <v>71864.240000000005</v>
      </c>
    </row>
    <row r="274" spans="2:10" x14ac:dyDescent="0.25">
      <c r="B274" s="46">
        <f t="shared" si="6"/>
        <v>264</v>
      </c>
      <c r="C274" s="47" t="s">
        <v>263</v>
      </c>
      <c r="D274" s="48" t="s">
        <v>605</v>
      </c>
      <c r="E274" s="48" t="s">
        <v>505</v>
      </c>
      <c r="F274" s="49">
        <f>G274-15</f>
        <v>44942</v>
      </c>
      <c r="G274" s="50" t="s">
        <v>749</v>
      </c>
      <c r="H274" s="52">
        <v>5</v>
      </c>
      <c r="I274" s="52">
        <v>14372.85</v>
      </c>
      <c r="J274" s="52">
        <v>71864.240000000005</v>
      </c>
    </row>
    <row r="275" spans="2:10" x14ac:dyDescent="0.25">
      <c r="B275" s="46">
        <f t="shared" si="6"/>
        <v>265</v>
      </c>
      <c r="C275" s="47" t="s">
        <v>264</v>
      </c>
      <c r="D275" s="48" t="s">
        <v>493</v>
      </c>
      <c r="E275" s="48" t="s">
        <v>505</v>
      </c>
      <c r="F275" s="49">
        <v>44599</v>
      </c>
      <c r="G275" s="51">
        <v>44615</v>
      </c>
      <c r="H275" s="52">
        <v>1</v>
      </c>
      <c r="I275" s="52">
        <v>13931.17</v>
      </c>
      <c r="J275" s="52">
        <v>13931.17</v>
      </c>
    </row>
    <row r="276" spans="2:10" x14ac:dyDescent="0.25">
      <c r="B276" s="46">
        <f t="shared" si="6"/>
        <v>266</v>
      </c>
      <c r="C276" s="47" t="s">
        <v>265</v>
      </c>
      <c r="D276" s="48" t="s">
        <v>606</v>
      </c>
      <c r="E276" s="48" t="s">
        <v>505</v>
      </c>
      <c r="F276" s="49">
        <v>44599</v>
      </c>
      <c r="G276" s="51">
        <v>44615</v>
      </c>
      <c r="H276" s="52">
        <v>2</v>
      </c>
      <c r="I276" s="52">
        <v>21988.03</v>
      </c>
      <c r="J276" s="52">
        <v>43976.07</v>
      </c>
    </row>
    <row r="277" spans="2:10" x14ac:dyDescent="0.25">
      <c r="B277" s="46">
        <f t="shared" si="6"/>
        <v>267</v>
      </c>
      <c r="C277" s="47" t="s">
        <v>266</v>
      </c>
      <c r="D277" s="48" t="s">
        <v>504</v>
      </c>
      <c r="E277" s="48" t="s">
        <v>505</v>
      </c>
      <c r="F277" s="49">
        <v>44599</v>
      </c>
      <c r="G277" s="51">
        <v>44615</v>
      </c>
      <c r="H277" s="52">
        <v>2</v>
      </c>
      <c r="I277" s="52">
        <v>20307.310000000001</v>
      </c>
      <c r="J277" s="52">
        <v>40614.620000000003</v>
      </c>
    </row>
    <row r="278" spans="2:10" x14ac:dyDescent="0.25">
      <c r="B278" s="46">
        <f t="shared" si="6"/>
        <v>268</v>
      </c>
      <c r="C278" s="47" t="s">
        <v>267</v>
      </c>
      <c r="D278" s="48" t="s">
        <v>435</v>
      </c>
      <c r="E278" s="48" t="s">
        <v>505</v>
      </c>
      <c r="F278" s="49">
        <v>44599</v>
      </c>
      <c r="G278" s="51">
        <v>44615</v>
      </c>
      <c r="H278" s="52">
        <v>1</v>
      </c>
      <c r="I278" s="52">
        <v>21156.23</v>
      </c>
      <c r="J278" s="52">
        <v>21156.23</v>
      </c>
    </row>
    <row r="279" spans="2:10" x14ac:dyDescent="0.25">
      <c r="B279" s="46">
        <f t="shared" si="6"/>
        <v>269</v>
      </c>
      <c r="C279" s="47" t="s">
        <v>268</v>
      </c>
      <c r="D279" s="48" t="s">
        <v>436</v>
      </c>
      <c r="E279" s="48" t="s">
        <v>505</v>
      </c>
      <c r="F279" s="49">
        <f>G279-20</f>
        <v>44706</v>
      </c>
      <c r="G279" s="51">
        <v>44726</v>
      </c>
      <c r="H279" s="52">
        <v>5</v>
      </c>
      <c r="I279" s="52">
        <v>4550.45</v>
      </c>
      <c r="J279" s="52">
        <v>22752.25</v>
      </c>
    </row>
    <row r="280" spans="2:10" x14ac:dyDescent="0.25">
      <c r="B280" s="46">
        <f t="shared" si="6"/>
        <v>270</v>
      </c>
      <c r="C280" s="47" t="s">
        <v>269</v>
      </c>
      <c r="D280" s="48" t="s">
        <v>437</v>
      </c>
      <c r="E280" s="48" t="s">
        <v>505</v>
      </c>
      <c r="F280" s="49">
        <f>G280-20</f>
        <v>44706</v>
      </c>
      <c r="G280" s="51">
        <v>44726</v>
      </c>
      <c r="H280" s="52">
        <v>4</v>
      </c>
      <c r="I280" s="52">
        <v>4653.93</v>
      </c>
      <c r="J280" s="52">
        <v>18615.71</v>
      </c>
    </row>
    <row r="281" spans="2:10" x14ac:dyDescent="0.25">
      <c r="B281" s="46">
        <f t="shared" si="6"/>
        <v>271</v>
      </c>
      <c r="C281" s="47" t="s">
        <v>270</v>
      </c>
      <c r="D281" s="48" t="s">
        <v>438</v>
      </c>
      <c r="E281" s="48" t="s">
        <v>505</v>
      </c>
      <c r="F281" s="49">
        <f>G281-20</f>
        <v>44706</v>
      </c>
      <c r="G281" s="51">
        <v>44726</v>
      </c>
      <c r="H281" s="52">
        <v>6</v>
      </c>
      <c r="I281" s="52">
        <v>4733.63</v>
      </c>
      <c r="J281" s="52">
        <v>28401.75</v>
      </c>
    </row>
    <row r="282" spans="2:10" x14ac:dyDescent="0.25">
      <c r="B282" s="46">
        <f t="shared" si="6"/>
        <v>272</v>
      </c>
      <c r="C282" s="47" t="s">
        <v>271</v>
      </c>
      <c r="D282" s="48" t="s">
        <v>439</v>
      </c>
      <c r="E282" s="48" t="s">
        <v>505</v>
      </c>
      <c r="F282" s="49">
        <f>G282-20</f>
        <v>44706</v>
      </c>
      <c r="G282" s="51">
        <v>44726</v>
      </c>
      <c r="H282" s="52">
        <v>3</v>
      </c>
      <c r="I282" s="52">
        <v>4653.93</v>
      </c>
      <c r="J282" s="52">
        <v>13961.79</v>
      </c>
    </row>
    <row r="283" spans="2:10" x14ac:dyDescent="0.25">
      <c r="B283" s="46">
        <f t="shared" si="6"/>
        <v>273</v>
      </c>
      <c r="C283" s="47" t="s">
        <v>272</v>
      </c>
      <c r="D283" s="48" t="s">
        <v>440</v>
      </c>
      <c r="E283" s="48" t="s">
        <v>505</v>
      </c>
      <c r="F283" s="49">
        <v>43428</v>
      </c>
      <c r="G283" s="51">
        <v>43440</v>
      </c>
      <c r="H283" s="52">
        <v>21</v>
      </c>
      <c r="I283" s="52">
        <v>4359.26</v>
      </c>
      <c r="J283" s="52">
        <v>91544.4</v>
      </c>
    </row>
    <row r="284" spans="2:10" x14ac:dyDescent="0.25">
      <c r="B284" s="46">
        <f t="shared" si="6"/>
        <v>274</v>
      </c>
      <c r="C284" s="47" t="s">
        <v>273</v>
      </c>
      <c r="D284" s="48" t="s">
        <v>441</v>
      </c>
      <c r="E284" s="48" t="s">
        <v>505</v>
      </c>
      <c r="F284" s="49">
        <v>43597</v>
      </c>
      <c r="G284" s="51">
        <v>43602</v>
      </c>
      <c r="H284" s="52">
        <v>9</v>
      </c>
      <c r="I284" s="52">
        <v>15552.4</v>
      </c>
      <c r="J284" s="52">
        <v>139971.6</v>
      </c>
    </row>
    <row r="285" spans="2:10" x14ac:dyDescent="0.25">
      <c r="B285" s="46">
        <f t="shared" si="6"/>
        <v>275</v>
      </c>
      <c r="C285" s="47" t="s">
        <v>274</v>
      </c>
      <c r="D285" s="48" t="s">
        <v>494</v>
      </c>
      <c r="E285" s="48" t="s">
        <v>505</v>
      </c>
      <c r="F285" s="49">
        <v>43567</v>
      </c>
      <c r="G285" s="51">
        <v>43570</v>
      </c>
      <c r="H285" s="52">
        <v>7</v>
      </c>
      <c r="I285" s="52">
        <v>5214.76</v>
      </c>
      <c r="J285" s="52">
        <v>36503.300000000003</v>
      </c>
    </row>
    <row r="286" spans="2:10" x14ac:dyDescent="0.25">
      <c r="B286" s="46">
        <f t="shared" si="6"/>
        <v>276</v>
      </c>
      <c r="C286" s="47" t="s">
        <v>275</v>
      </c>
      <c r="D286" s="48" t="s">
        <v>442</v>
      </c>
      <c r="E286" s="48" t="s">
        <v>505</v>
      </c>
      <c r="F286" s="49">
        <v>43678</v>
      </c>
      <c r="G286" s="51">
        <v>43690</v>
      </c>
      <c r="H286" s="52">
        <v>3</v>
      </c>
      <c r="I286" s="52">
        <v>16874</v>
      </c>
      <c r="J286" s="52">
        <v>50622</v>
      </c>
    </row>
    <row r="287" spans="2:10" x14ac:dyDescent="0.25">
      <c r="B287" s="46">
        <f t="shared" si="6"/>
        <v>277</v>
      </c>
      <c r="C287" s="47" t="s">
        <v>276</v>
      </c>
      <c r="D287" s="48" t="s">
        <v>443</v>
      </c>
      <c r="E287" s="48" t="s">
        <v>505</v>
      </c>
      <c r="F287" s="49">
        <v>43678</v>
      </c>
      <c r="G287" s="51">
        <v>43690</v>
      </c>
      <c r="H287" s="52">
        <v>3</v>
      </c>
      <c r="I287" s="52">
        <v>16874</v>
      </c>
      <c r="J287" s="52">
        <v>50622</v>
      </c>
    </row>
    <row r="288" spans="2:10" x14ac:dyDescent="0.25">
      <c r="B288" s="46">
        <f t="shared" si="6"/>
        <v>278</v>
      </c>
      <c r="C288" s="47" t="s">
        <v>277</v>
      </c>
      <c r="D288" s="48" t="s">
        <v>444</v>
      </c>
      <c r="E288" s="48" t="s">
        <v>505</v>
      </c>
      <c r="F288" s="49">
        <v>43678</v>
      </c>
      <c r="G288" s="51">
        <v>43690</v>
      </c>
      <c r="H288" s="52">
        <v>3</v>
      </c>
      <c r="I288" s="52">
        <v>16874</v>
      </c>
      <c r="J288" s="52">
        <v>50622</v>
      </c>
    </row>
    <row r="289" spans="2:10" x14ac:dyDescent="0.25">
      <c r="B289" s="46">
        <f t="shared" si="6"/>
        <v>279</v>
      </c>
      <c r="C289" s="47" t="s">
        <v>278</v>
      </c>
      <c r="D289" s="48" t="s">
        <v>495</v>
      </c>
      <c r="E289" s="48" t="s">
        <v>505</v>
      </c>
      <c r="F289" s="49">
        <v>43678</v>
      </c>
      <c r="G289" s="51">
        <v>43690</v>
      </c>
      <c r="H289" s="52">
        <v>3</v>
      </c>
      <c r="I289" s="52">
        <v>16874</v>
      </c>
      <c r="J289" s="52">
        <v>50622</v>
      </c>
    </row>
    <row r="290" spans="2:10" x14ac:dyDescent="0.25">
      <c r="B290" s="46">
        <f t="shared" si="6"/>
        <v>280</v>
      </c>
      <c r="C290" s="47" t="s">
        <v>279</v>
      </c>
      <c r="D290" s="48" t="s">
        <v>607</v>
      </c>
      <c r="E290" s="48" t="s">
        <v>505</v>
      </c>
      <c r="F290" s="49">
        <f>G290-25</f>
        <v>44673</v>
      </c>
      <c r="G290" s="51">
        <v>44698</v>
      </c>
      <c r="H290" s="52">
        <v>6</v>
      </c>
      <c r="I290" s="52">
        <v>17471.080000000002</v>
      </c>
      <c r="J290" s="52">
        <v>104826.48</v>
      </c>
    </row>
    <row r="291" spans="2:10" x14ac:dyDescent="0.25">
      <c r="B291" s="46">
        <f t="shared" si="6"/>
        <v>281</v>
      </c>
      <c r="C291" s="47" t="s">
        <v>280</v>
      </c>
      <c r="D291" s="48" t="s">
        <v>445</v>
      </c>
      <c r="E291" s="48" t="s">
        <v>505</v>
      </c>
      <c r="F291" s="49">
        <v>43567</v>
      </c>
      <c r="G291" s="51">
        <v>43631</v>
      </c>
      <c r="H291" s="52">
        <v>11</v>
      </c>
      <c r="I291" s="52">
        <v>9751.27</v>
      </c>
      <c r="J291" s="52">
        <v>107264.02</v>
      </c>
    </row>
    <row r="292" spans="2:10" x14ac:dyDescent="0.25">
      <c r="B292" s="46">
        <f t="shared" si="6"/>
        <v>282</v>
      </c>
      <c r="C292" s="47" t="s">
        <v>281</v>
      </c>
      <c r="D292" s="48" t="s">
        <v>446</v>
      </c>
      <c r="E292" s="48" t="s">
        <v>516</v>
      </c>
      <c r="F292" s="49">
        <f>G292-20</f>
        <v>44650</v>
      </c>
      <c r="G292" s="51">
        <v>44670</v>
      </c>
      <c r="H292" s="52">
        <v>47</v>
      </c>
      <c r="I292" s="52">
        <v>153.4</v>
      </c>
      <c r="J292" s="52">
        <v>7209.8</v>
      </c>
    </row>
    <row r="293" spans="2:10" x14ac:dyDescent="0.25">
      <c r="B293" s="46">
        <f t="shared" si="6"/>
        <v>283</v>
      </c>
      <c r="C293" s="47" t="s">
        <v>282</v>
      </c>
      <c r="D293" s="48" t="s">
        <v>608</v>
      </c>
      <c r="E293" s="48" t="s">
        <v>505</v>
      </c>
      <c r="F293" s="49">
        <f>G293-15</f>
        <v>44923</v>
      </c>
      <c r="G293" s="50" t="s">
        <v>744</v>
      </c>
      <c r="H293" s="52">
        <v>6</v>
      </c>
      <c r="I293" s="52">
        <v>175.01</v>
      </c>
      <c r="J293" s="52">
        <v>1050.03</v>
      </c>
    </row>
    <row r="294" spans="2:10" x14ac:dyDescent="0.25">
      <c r="B294" s="46">
        <f t="shared" si="6"/>
        <v>284</v>
      </c>
      <c r="C294" s="47" t="s">
        <v>283</v>
      </c>
      <c r="D294" s="48" t="s">
        <v>609</v>
      </c>
      <c r="E294" s="48" t="s">
        <v>505</v>
      </c>
      <c r="F294" s="49">
        <f>G294-15</f>
        <v>44930</v>
      </c>
      <c r="G294" s="50" t="s">
        <v>743</v>
      </c>
      <c r="H294" s="52">
        <v>4</v>
      </c>
      <c r="I294" s="52">
        <v>225</v>
      </c>
      <c r="J294" s="52">
        <v>900.01</v>
      </c>
    </row>
    <row r="295" spans="2:10" x14ac:dyDescent="0.25">
      <c r="B295" s="46">
        <f t="shared" si="6"/>
        <v>285</v>
      </c>
      <c r="C295" s="47" t="s">
        <v>284</v>
      </c>
      <c r="D295" s="48" t="s">
        <v>610</v>
      </c>
      <c r="E295" s="48" t="s">
        <v>505</v>
      </c>
      <c r="F295" s="49">
        <f>G295-15</f>
        <v>44930</v>
      </c>
      <c r="G295" s="50" t="s">
        <v>743</v>
      </c>
      <c r="H295" s="52">
        <v>5</v>
      </c>
      <c r="I295" s="52">
        <v>319</v>
      </c>
      <c r="J295" s="52">
        <v>1595.01</v>
      </c>
    </row>
    <row r="296" spans="2:10" x14ac:dyDescent="0.25">
      <c r="B296" s="46">
        <f t="shared" si="6"/>
        <v>286</v>
      </c>
      <c r="C296" s="47" t="s">
        <v>285</v>
      </c>
      <c r="D296" s="48" t="s">
        <v>611</v>
      </c>
      <c r="E296" s="48" t="s">
        <v>505</v>
      </c>
      <c r="F296" s="49">
        <f>G296-15</f>
        <v>44930</v>
      </c>
      <c r="G296" s="50" t="s">
        <v>743</v>
      </c>
      <c r="H296" s="52">
        <v>20</v>
      </c>
      <c r="I296" s="52">
        <v>833</v>
      </c>
      <c r="J296" s="52">
        <v>16659.95</v>
      </c>
    </row>
    <row r="297" spans="2:10" x14ac:dyDescent="0.25">
      <c r="B297" s="46">
        <f t="shared" si="6"/>
        <v>287</v>
      </c>
      <c r="C297" s="47" t="s">
        <v>286</v>
      </c>
      <c r="D297" s="48" t="s">
        <v>612</v>
      </c>
      <c r="E297" s="48" t="s">
        <v>505</v>
      </c>
      <c r="F297" s="49">
        <f>G297-15</f>
        <v>44930</v>
      </c>
      <c r="G297" s="50" t="s">
        <v>743</v>
      </c>
      <c r="H297" s="52">
        <v>3</v>
      </c>
      <c r="I297" s="52">
        <v>547</v>
      </c>
      <c r="J297" s="52">
        <v>1641.01</v>
      </c>
    </row>
    <row r="298" spans="2:10" x14ac:dyDescent="0.25">
      <c r="B298" s="46">
        <f t="shared" si="6"/>
        <v>288</v>
      </c>
      <c r="C298" s="47" t="s">
        <v>287</v>
      </c>
      <c r="D298" s="48" t="s">
        <v>613</v>
      </c>
      <c r="E298" s="48" t="s">
        <v>505</v>
      </c>
      <c r="F298" s="49">
        <f>G298-15</f>
        <v>44930</v>
      </c>
      <c r="G298" s="50" t="s">
        <v>743</v>
      </c>
      <c r="H298" s="52">
        <v>5</v>
      </c>
      <c r="I298" s="52">
        <v>1385</v>
      </c>
      <c r="J298" s="52">
        <v>6925.01</v>
      </c>
    </row>
    <row r="299" spans="2:10" x14ac:dyDescent="0.25">
      <c r="B299" s="46">
        <f t="shared" si="6"/>
        <v>289</v>
      </c>
      <c r="C299" s="47" t="s">
        <v>288</v>
      </c>
      <c r="D299" s="48" t="s">
        <v>614</v>
      </c>
      <c r="E299" s="48" t="s">
        <v>505</v>
      </c>
      <c r="F299" s="49">
        <f>G299-15</f>
        <v>44930</v>
      </c>
      <c r="G299" s="50" t="s">
        <v>743</v>
      </c>
      <c r="H299" s="52">
        <v>2</v>
      </c>
      <c r="I299" s="52">
        <v>3053</v>
      </c>
      <c r="J299" s="52">
        <v>6106</v>
      </c>
    </row>
    <row r="300" spans="2:10" x14ac:dyDescent="0.25">
      <c r="B300" s="46">
        <f t="shared" si="6"/>
        <v>290</v>
      </c>
      <c r="C300" s="47" t="s">
        <v>289</v>
      </c>
      <c r="D300" s="48" t="s">
        <v>615</v>
      </c>
      <c r="E300" s="48" t="s">
        <v>505</v>
      </c>
      <c r="F300" s="49">
        <f>G300-15</f>
        <v>44923</v>
      </c>
      <c r="G300" s="50" t="s">
        <v>744</v>
      </c>
      <c r="H300" s="52">
        <v>2</v>
      </c>
      <c r="I300" s="52">
        <v>38</v>
      </c>
      <c r="J300" s="52">
        <v>75.989999999999995</v>
      </c>
    </row>
    <row r="301" spans="2:10" x14ac:dyDescent="0.25">
      <c r="B301" s="46">
        <f t="shared" si="6"/>
        <v>291</v>
      </c>
      <c r="C301" s="47" t="s">
        <v>290</v>
      </c>
      <c r="D301" s="48" t="s">
        <v>616</v>
      </c>
      <c r="E301" s="48" t="s">
        <v>505</v>
      </c>
      <c r="F301" s="49">
        <f>G301-15</f>
        <v>44923</v>
      </c>
      <c r="G301" s="50" t="s">
        <v>744</v>
      </c>
      <c r="H301" s="52">
        <v>4</v>
      </c>
      <c r="I301" s="52">
        <v>215</v>
      </c>
      <c r="J301" s="52">
        <v>859.98</v>
      </c>
    </row>
    <row r="302" spans="2:10" x14ac:dyDescent="0.25">
      <c r="B302" s="46">
        <f t="shared" si="6"/>
        <v>292</v>
      </c>
      <c r="C302" s="47" t="s">
        <v>291</v>
      </c>
      <c r="D302" s="48" t="s">
        <v>496</v>
      </c>
      <c r="E302" s="48" t="s">
        <v>505</v>
      </c>
      <c r="F302" s="49">
        <v>44613</v>
      </c>
      <c r="G302" s="51">
        <v>44624</v>
      </c>
      <c r="H302" s="52">
        <v>24</v>
      </c>
      <c r="I302" s="52">
        <v>221.01</v>
      </c>
      <c r="J302" s="52">
        <v>5304.24</v>
      </c>
    </row>
    <row r="303" spans="2:10" x14ac:dyDescent="0.25">
      <c r="B303" s="46">
        <f t="shared" si="6"/>
        <v>293</v>
      </c>
      <c r="C303" s="47" t="s">
        <v>292</v>
      </c>
      <c r="D303" s="48" t="s">
        <v>617</v>
      </c>
      <c r="E303" s="48" t="s">
        <v>505</v>
      </c>
      <c r="F303" s="49">
        <f>G303-15</f>
        <v>44923</v>
      </c>
      <c r="G303" s="50" t="s">
        <v>744</v>
      </c>
      <c r="H303" s="52">
        <v>2</v>
      </c>
      <c r="I303" s="52">
        <v>6310.01</v>
      </c>
      <c r="J303" s="52">
        <v>12620.01</v>
      </c>
    </row>
    <row r="304" spans="2:10" s="25" customFormat="1" ht="8.25" customHeight="1" x14ac:dyDescent="0.25">
      <c r="B304" s="58"/>
      <c r="C304" s="59"/>
      <c r="D304" s="60"/>
      <c r="E304" s="60"/>
      <c r="F304" s="61"/>
      <c r="G304" s="62"/>
      <c r="H304" s="63"/>
      <c r="I304" s="64"/>
      <c r="J304" s="64"/>
    </row>
    <row r="305" spans="2:10" s="25" customFormat="1" ht="18" customHeight="1" thickBot="1" x14ac:dyDescent="0.3">
      <c r="B305" s="39" t="s">
        <v>447</v>
      </c>
      <c r="C305" s="39"/>
      <c r="D305" s="39"/>
      <c r="E305" s="30">
        <v>293</v>
      </c>
      <c r="F305" s="40" t="s">
        <v>448</v>
      </c>
      <c r="G305" s="40"/>
      <c r="H305" s="63"/>
      <c r="I305" s="57">
        <v>8461283.4499999993</v>
      </c>
      <c r="J305" s="57"/>
    </row>
    <row r="306" spans="2:10" ht="15.75" thickTop="1" x14ac:dyDescent="0.25">
      <c r="B306" s="65"/>
      <c r="C306" s="65"/>
      <c r="D306" s="66" t="s">
        <v>740</v>
      </c>
      <c r="E306" s="66"/>
      <c r="F306" s="66"/>
      <c r="G306" s="66"/>
      <c r="H306" s="45"/>
      <c r="I306" s="45"/>
      <c r="J306" s="45"/>
    </row>
    <row r="307" spans="2:10" x14ac:dyDescent="0.25">
      <c r="B307" s="25"/>
      <c r="C307" s="25"/>
      <c r="D307" s="25"/>
      <c r="E307" s="30"/>
      <c r="F307" s="18"/>
      <c r="G307" s="17"/>
      <c r="H307" s="32"/>
      <c r="I307" s="25"/>
      <c r="J307" s="25"/>
    </row>
    <row r="315" spans="2:10" x14ac:dyDescent="0.25">
      <c r="B315" s="25"/>
      <c r="C315" s="25"/>
      <c r="D315" s="25"/>
      <c r="E315" s="25"/>
      <c r="F315" s="25"/>
      <c r="G315" s="25"/>
      <c r="H315" s="25"/>
      <c r="I315" s="25"/>
      <c r="J315" s="25"/>
    </row>
    <row r="316" spans="2:10" x14ac:dyDescent="0.25">
      <c r="B316" s="25"/>
      <c r="C316" s="25"/>
      <c r="D316" s="25"/>
      <c r="E316" s="25"/>
      <c r="F316" s="25"/>
      <c r="G316" s="25"/>
      <c r="H316" s="25"/>
      <c r="I316" s="25"/>
      <c r="J316" s="25"/>
    </row>
    <row r="317" spans="2:10" x14ac:dyDescent="0.25">
      <c r="B317" s="25"/>
      <c r="C317" s="25"/>
      <c r="D317" s="25"/>
      <c r="E317" s="25"/>
      <c r="F317" s="25"/>
      <c r="G317" s="25"/>
      <c r="H317" s="25"/>
      <c r="I317" s="25"/>
      <c r="J317" s="25"/>
    </row>
    <row r="318" spans="2:10" x14ac:dyDescent="0.25">
      <c r="B318" s="25"/>
      <c r="C318" s="25"/>
      <c r="D318" s="25"/>
      <c r="E318" s="25"/>
      <c r="F318" s="25"/>
      <c r="G318" s="25"/>
      <c r="H318" s="25"/>
      <c r="I318" s="25"/>
      <c r="J318" s="25"/>
    </row>
    <row r="319" spans="2:10" ht="16.5" x14ac:dyDescent="0.25">
      <c r="B319" s="36" t="s">
        <v>293</v>
      </c>
      <c r="C319" s="36"/>
      <c r="D319" s="36"/>
      <c r="E319" s="36"/>
      <c r="F319" s="36"/>
      <c r="G319" s="36"/>
      <c r="H319" s="36"/>
      <c r="I319" s="36"/>
      <c r="J319" s="36"/>
    </row>
    <row r="320" spans="2:10" ht="15.75" x14ac:dyDescent="0.25">
      <c r="B320" s="37" t="s">
        <v>294</v>
      </c>
      <c r="C320" s="37"/>
      <c r="D320" s="37"/>
      <c r="E320" s="37"/>
      <c r="F320" s="37"/>
      <c r="G320" s="37"/>
      <c r="H320" s="37"/>
      <c r="I320" s="37"/>
      <c r="J320" s="37"/>
    </row>
    <row r="321" spans="2:10" ht="15.75" x14ac:dyDescent="0.25">
      <c r="B321" s="38" t="s">
        <v>295</v>
      </c>
      <c r="C321" s="38"/>
      <c r="D321" s="38"/>
      <c r="E321" s="38"/>
      <c r="F321" s="38"/>
      <c r="G321" s="38"/>
      <c r="H321" s="38"/>
      <c r="I321" s="38"/>
      <c r="J321" s="38"/>
    </row>
    <row r="322" spans="2:10" ht="15.75" x14ac:dyDescent="0.25">
      <c r="B322" s="37" t="s">
        <v>807</v>
      </c>
      <c r="C322" s="37"/>
      <c r="D322" s="37"/>
      <c r="E322" s="37"/>
      <c r="F322" s="37"/>
      <c r="G322" s="37"/>
      <c r="H322" s="37"/>
      <c r="I322" s="37"/>
      <c r="J322" s="37"/>
    </row>
    <row r="323" spans="2:10" x14ac:dyDescent="0.25">
      <c r="B323" s="25"/>
      <c r="C323" s="25"/>
      <c r="D323" s="25"/>
      <c r="E323" s="25"/>
      <c r="F323" s="25"/>
      <c r="G323" s="25"/>
      <c r="H323" s="25"/>
      <c r="I323" s="25"/>
      <c r="J323" s="25"/>
    </row>
    <row r="324" spans="2:10" ht="45" x14ac:dyDescent="0.25">
      <c r="B324" s="6" t="s">
        <v>296</v>
      </c>
      <c r="C324" s="7" t="s">
        <v>297</v>
      </c>
      <c r="D324" s="7" t="s">
        <v>298</v>
      </c>
      <c r="E324" s="6" t="s">
        <v>299</v>
      </c>
      <c r="F324" s="6" t="s">
        <v>300</v>
      </c>
      <c r="G324" s="8" t="s">
        <v>301</v>
      </c>
      <c r="H324" s="8" t="s">
        <v>302</v>
      </c>
      <c r="I324" s="9" t="s">
        <v>303</v>
      </c>
      <c r="J324" s="8" t="s">
        <v>304</v>
      </c>
    </row>
    <row r="325" spans="2:10" x14ac:dyDescent="0.25">
      <c r="B325" s="48">
        <v>1</v>
      </c>
      <c r="C325" s="47" t="s">
        <v>0</v>
      </c>
      <c r="D325" s="48" t="s">
        <v>525</v>
      </c>
      <c r="E325" s="48" t="s">
        <v>505</v>
      </c>
      <c r="F325" s="49">
        <f>G325-15</f>
        <v>44923</v>
      </c>
      <c r="G325" s="50" t="s">
        <v>744</v>
      </c>
      <c r="H325" s="52">
        <v>36</v>
      </c>
      <c r="I325" s="52">
        <v>8.58</v>
      </c>
      <c r="J325" s="52">
        <v>308.83</v>
      </c>
    </row>
    <row r="326" spans="2:10" x14ac:dyDescent="0.25">
      <c r="B326" s="48">
        <f>1+B325</f>
        <v>2</v>
      </c>
      <c r="C326" s="47" t="s">
        <v>1</v>
      </c>
      <c r="D326" s="48" t="s">
        <v>305</v>
      </c>
      <c r="E326" s="48" t="s">
        <v>506</v>
      </c>
      <c r="F326" s="51">
        <f>G326-20</f>
        <v>44720</v>
      </c>
      <c r="G326" s="51">
        <v>44740</v>
      </c>
      <c r="H326" s="52">
        <v>4</v>
      </c>
      <c r="I326" s="52">
        <v>11460.75</v>
      </c>
      <c r="J326" s="52">
        <v>45843</v>
      </c>
    </row>
    <row r="327" spans="2:10" x14ac:dyDescent="0.25">
      <c r="B327" s="48">
        <f>1+B326</f>
        <v>3</v>
      </c>
      <c r="C327" s="47" t="s">
        <v>2</v>
      </c>
      <c r="D327" s="48" t="s">
        <v>618</v>
      </c>
      <c r="E327" s="48" t="s">
        <v>507</v>
      </c>
      <c r="F327" s="49">
        <f>G327-15</f>
        <v>44923</v>
      </c>
      <c r="G327" s="50" t="s">
        <v>744</v>
      </c>
      <c r="H327" s="52">
        <v>150</v>
      </c>
      <c r="I327" s="52">
        <v>40</v>
      </c>
      <c r="J327" s="52">
        <v>6000.3</v>
      </c>
    </row>
    <row r="328" spans="2:10" x14ac:dyDescent="0.25">
      <c r="B328" s="48">
        <f t="shared" ref="B328:B391" si="7">1+B327</f>
        <v>4</v>
      </c>
      <c r="C328" s="47" t="s">
        <v>3</v>
      </c>
      <c r="D328" s="48" t="s">
        <v>619</v>
      </c>
      <c r="E328" s="48" t="s">
        <v>506</v>
      </c>
      <c r="F328" s="51">
        <f>G328-15</f>
        <v>44844</v>
      </c>
      <c r="G328" s="51" t="s">
        <v>757</v>
      </c>
      <c r="H328" s="52">
        <v>13</v>
      </c>
      <c r="I328" s="52">
        <v>855.5</v>
      </c>
      <c r="J328" s="52">
        <v>11121.5</v>
      </c>
    </row>
    <row r="329" spans="2:10" x14ac:dyDescent="0.25">
      <c r="B329" s="48">
        <f t="shared" si="7"/>
        <v>5</v>
      </c>
      <c r="C329" s="47" t="s">
        <v>4</v>
      </c>
      <c r="D329" s="48" t="s">
        <v>620</v>
      </c>
      <c r="E329" s="48" t="s">
        <v>508</v>
      </c>
      <c r="F329" s="51">
        <v>44145</v>
      </c>
      <c r="G329" s="51">
        <v>44165</v>
      </c>
      <c r="H329" s="52">
        <v>32</v>
      </c>
      <c r="I329" s="52">
        <v>106.79</v>
      </c>
      <c r="J329" s="52">
        <v>3417.28</v>
      </c>
    </row>
    <row r="330" spans="2:10" x14ac:dyDescent="0.25">
      <c r="B330" s="48">
        <f t="shared" si="7"/>
        <v>6</v>
      </c>
      <c r="C330" s="47" t="s">
        <v>621</v>
      </c>
      <c r="D330" s="48" t="s">
        <v>625</v>
      </c>
      <c r="E330" s="48" t="s">
        <v>508</v>
      </c>
      <c r="F330" s="49">
        <f>G330-15</f>
        <v>44970</v>
      </c>
      <c r="G330" s="53" t="s">
        <v>751</v>
      </c>
      <c r="H330" s="52">
        <v>30</v>
      </c>
      <c r="I330" s="52">
        <v>188.8</v>
      </c>
      <c r="J330" s="52">
        <v>5664</v>
      </c>
    </row>
    <row r="331" spans="2:10" x14ac:dyDescent="0.25">
      <c r="B331" s="48">
        <f t="shared" si="7"/>
        <v>7</v>
      </c>
      <c r="C331" s="47" t="s">
        <v>5</v>
      </c>
      <c r="D331" s="48" t="s">
        <v>526</v>
      </c>
      <c r="E331" s="48" t="s">
        <v>506</v>
      </c>
      <c r="F331" s="51">
        <v>44355</v>
      </c>
      <c r="G331" s="51">
        <v>44375</v>
      </c>
      <c r="H331" s="52">
        <v>30</v>
      </c>
      <c r="I331" s="52">
        <v>1062</v>
      </c>
      <c r="J331" s="52">
        <v>31860</v>
      </c>
    </row>
    <row r="332" spans="2:10" x14ac:dyDescent="0.25">
      <c r="B332" s="48">
        <f t="shared" si="7"/>
        <v>8</v>
      </c>
      <c r="C332" s="47" t="s">
        <v>6</v>
      </c>
      <c r="D332" s="48" t="s">
        <v>306</v>
      </c>
      <c r="E332" s="48" t="s">
        <v>509</v>
      </c>
      <c r="F332" s="49">
        <f>G332-15</f>
        <v>44970</v>
      </c>
      <c r="G332" s="55" t="s">
        <v>751</v>
      </c>
      <c r="H332" s="52">
        <v>6</v>
      </c>
      <c r="I332" s="52">
        <v>3951.25</v>
      </c>
      <c r="J332" s="52">
        <v>23707.5</v>
      </c>
    </row>
    <row r="333" spans="2:10" x14ac:dyDescent="0.25">
      <c r="B333" s="48">
        <f t="shared" si="7"/>
        <v>9</v>
      </c>
      <c r="C333" s="47" t="s">
        <v>7</v>
      </c>
      <c r="D333" s="48" t="s">
        <v>449</v>
      </c>
      <c r="E333" s="48" t="s">
        <v>509</v>
      </c>
      <c r="F333" s="51">
        <f>G333-15</f>
        <v>44882</v>
      </c>
      <c r="G333" s="51" t="s">
        <v>758</v>
      </c>
      <c r="H333" s="52">
        <v>6</v>
      </c>
      <c r="I333" s="52">
        <v>4241.25</v>
      </c>
      <c r="J333" s="52">
        <v>25447.5</v>
      </c>
    </row>
    <row r="334" spans="2:10" x14ac:dyDescent="0.25">
      <c r="B334" s="48">
        <f t="shared" si="7"/>
        <v>10</v>
      </c>
      <c r="C334" s="47" t="s">
        <v>8</v>
      </c>
      <c r="D334" s="48" t="s">
        <v>450</v>
      </c>
      <c r="E334" s="48" t="s">
        <v>510</v>
      </c>
      <c r="F334" s="51">
        <v>44286</v>
      </c>
      <c r="G334" s="51">
        <v>44306</v>
      </c>
      <c r="H334" s="52">
        <v>63</v>
      </c>
      <c r="I334" s="52">
        <v>3679.07</v>
      </c>
      <c r="J334" s="52">
        <v>231781.38</v>
      </c>
    </row>
    <row r="335" spans="2:10" x14ac:dyDescent="0.25">
      <c r="B335" s="48">
        <f t="shared" si="7"/>
        <v>11</v>
      </c>
      <c r="C335" s="47" t="s">
        <v>9</v>
      </c>
      <c r="D335" s="48" t="s">
        <v>451</v>
      </c>
      <c r="E335" s="48" t="s">
        <v>510</v>
      </c>
      <c r="F335" s="51">
        <v>43952</v>
      </c>
      <c r="G335" s="51" t="s">
        <v>759</v>
      </c>
      <c r="H335" s="52">
        <v>51</v>
      </c>
      <c r="I335" s="52">
        <v>30.27</v>
      </c>
      <c r="J335" s="52">
        <v>1543.64</v>
      </c>
    </row>
    <row r="336" spans="2:10" x14ac:dyDescent="0.25">
      <c r="B336" s="48">
        <f t="shared" si="7"/>
        <v>12</v>
      </c>
      <c r="C336" s="47" t="s">
        <v>11</v>
      </c>
      <c r="D336" s="48" t="s">
        <v>527</v>
      </c>
      <c r="E336" s="48" t="s">
        <v>505</v>
      </c>
      <c r="F336" s="51">
        <f>G336-20</f>
        <v>44762</v>
      </c>
      <c r="G336" s="51">
        <v>44782</v>
      </c>
      <c r="H336" s="52">
        <v>1</v>
      </c>
      <c r="I336" s="52">
        <v>52321.2</v>
      </c>
      <c r="J336" s="52">
        <v>52321.2</v>
      </c>
    </row>
    <row r="337" spans="2:10" x14ac:dyDescent="0.25">
      <c r="B337" s="48">
        <f t="shared" si="7"/>
        <v>13</v>
      </c>
      <c r="C337" s="47" t="s">
        <v>12</v>
      </c>
      <c r="D337" s="48" t="s">
        <v>308</v>
      </c>
      <c r="E337" s="48" t="s">
        <v>505</v>
      </c>
      <c r="F337" s="51">
        <v>44259</v>
      </c>
      <c r="G337" s="51">
        <v>44265</v>
      </c>
      <c r="H337" s="52">
        <v>24</v>
      </c>
      <c r="I337" s="52">
        <v>140.26</v>
      </c>
      <c r="J337" s="52">
        <v>3366.35</v>
      </c>
    </row>
    <row r="338" spans="2:10" x14ac:dyDescent="0.25">
      <c r="B338" s="48">
        <f t="shared" si="7"/>
        <v>14</v>
      </c>
      <c r="C338" s="47" t="s">
        <v>14</v>
      </c>
      <c r="D338" s="48" t="s">
        <v>626</v>
      </c>
      <c r="E338" s="48" t="s">
        <v>505</v>
      </c>
      <c r="F338" s="51">
        <f>G338-20</f>
        <v>44881</v>
      </c>
      <c r="G338" s="51" t="s">
        <v>761</v>
      </c>
      <c r="H338" s="52">
        <v>2</v>
      </c>
      <c r="I338" s="52">
        <v>4849.8</v>
      </c>
      <c r="J338" s="52">
        <v>9699.6</v>
      </c>
    </row>
    <row r="339" spans="2:10" x14ac:dyDescent="0.25">
      <c r="B339" s="48">
        <f t="shared" si="7"/>
        <v>15</v>
      </c>
      <c r="C339" s="47" t="s">
        <v>15</v>
      </c>
      <c r="D339" s="48" t="s">
        <v>309</v>
      </c>
      <c r="E339" s="48" t="s">
        <v>505</v>
      </c>
      <c r="F339" s="51">
        <v>42785</v>
      </c>
      <c r="G339" s="51">
        <v>42797</v>
      </c>
      <c r="H339" s="52">
        <v>47</v>
      </c>
      <c r="I339" s="52">
        <v>5.91</v>
      </c>
      <c r="J339" s="52">
        <v>277.86</v>
      </c>
    </row>
    <row r="340" spans="2:10" x14ac:dyDescent="0.25">
      <c r="B340" s="48">
        <f t="shared" si="7"/>
        <v>16</v>
      </c>
      <c r="C340" s="47" t="s">
        <v>16</v>
      </c>
      <c r="D340" s="48" t="s">
        <v>310</v>
      </c>
      <c r="E340" s="48" t="s">
        <v>505</v>
      </c>
      <c r="F340" s="51">
        <f>G340-15</f>
        <v>44711</v>
      </c>
      <c r="G340" s="51" t="s">
        <v>763</v>
      </c>
      <c r="H340" s="52">
        <v>89</v>
      </c>
      <c r="I340" s="52">
        <v>6.71</v>
      </c>
      <c r="J340" s="52">
        <v>597.14</v>
      </c>
    </row>
    <row r="341" spans="2:10" x14ac:dyDescent="0.25">
      <c r="B341" s="48">
        <f t="shared" si="7"/>
        <v>17</v>
      </c>
      <c r="C341" s="47" t="s">
        <v>17</v>
      </c>
      <c r="D341" s="48" t="s">
        <v>627</v>
      </c>
      <c r="E341" s="48" t="s">
        <v>505</v>
      </c>
      <c r="F341" s="51">
        <f>G341-15</f>
        <v>44664</v>
      </c>
      <c r="G341" s="51">
        <v>44679</v>
      </c>
      <c r="H341" s="52">
        <v>301</v>
      </c>
      <c r="I341" s="52">
        <v>37.17</v>
      </c>
      <c r="J341" s="52">
        <v>11188.17</v>
      </c>
    </row>
    <row r="342" spans="2:10" x14ac:dyDescent="0.25">
      <c r="B342" s="48">
        <f t="shared" si="7"/>
        <v>18</v>
      </c>
      <c r="C342" s="47" t="s">
        <v>18</v>
      </c>
      <c r="D342" s="48" t="s">
        <v>311</v>
      </c>
      <c r="E342" s="48" t="s">
        <v>505</v>
      </c>
      <c r="F342" s="51">
        <f>G342-7</f>
        <v>44754</v>
      </c>
      <c r="G342" s="51">
        <v>44761</v>
      </c>
      <c r="H342" s="52">
        <v>199</v>
      </c>
      <c r="I342" s="52">
        <v>13.85</v>
      </c>
      <c r="J342" s="52">
        <v>2756.25</v>
      </c>
    </row>
    <row r="343" spans="2:10" x14ac:dyDescent="0.25">
      <c r="B343" s="48">
        <f t="shared" si="7"/>
        <v>19</v>
      </c>
      <c r="C343" s="47" t="s">
        <v>19</v>
      </c>
      <c r="D343" s="48" t="s">
        <v>312</v>
      </c>
      <c r="E343" s="48" t="s">
        <v>505</v>
      </c>
      <c r="F343" s="51">
        <v>43383</v>
      </c>
      <c r="G343" s="51">
        <v>43395</v>
      </c>
      <c r="H343" s="52">
        <v>200</v>
      </c>
      <c r="I343" s="52">
        <v>72</v>
      </c>
      <c r="J343" s="52">
        <v>14400.72</v>
      </c>
    </row>
    <row r="344" spans="2:10" x14ac:dyDescent="0.25">
      <c r="B344" s="48">
        <f t="shared" si="7"/>
        <v>20</v>
      </c>
      <c r="C344" s="47" t="s">
        <v>20</v>
      </c>
      <c r="D344" s="48" t="s">
        <v>531</v>
      </c>
      <c r="E344" s="48" t="s">
        <v>505</v>
      </c>
      <c r="F344" s="49">
        <f>G344-15</f>
        <v>44923</v>
      </c>
      <c r="G344" s="49">
        <v>44938</v>
      </c>
      <c r="H344" s="52">
        <v>1</v>
      </c>
      <c r="I344" s="52">
        <v>1599.96</v>
      </c>
      <c r="J344" s="52">
        <v>1599.96</v>
      </c>
    </row>
    <row r="345" spans="2:10" x14ac:dyDescent="0.25">
      <c r="B345" s="48">
        <f t="shared" si="7"/>
        <v>21</v>
      </c>
      <c r="C345" s="47" t="s">
        <v>21</v>
      </c>
      <c r="D345" s="48" t="s">
        <v>532</v>
      </c>
      <c r="E345" s="48" t="s">
        <v>505</v>
      </c>
      <c r="F345" s="49">
        <f>G345-15</f>
        <v>44923</v>
      </c>
      <c r="G345" s="50" t="s">
        <v>744</v>
      </c>
      <c r="H345" s="52">
        <v>3</v>
      </c>
      <c r="I345" s="52">
        <v>43.66</v>
      </c>
      <c r="J345" s="52">
        <v>130.97999999999999</v>
      </c>
    </row>
    <row r="346" spans="2:10" x14ac:dyDescent="0.25">
      <c r="B346" s="48">
        <f t="shared" si="7"/>
        <v>22</v>
      </c>
      <c r="C346" s="47" t="s">
        <v>22</v>
      </c>
      <c r="D346" s="48" t="s">
        <v>533</v>
      </c>
      <c r="E346" s="48" t="s">
        <v>505</v>
      </c>
      <c r="F346" s="51">
        <f>G346-20</f>
        <v>44875</v>
      </c>
      <c r="G346" s="51" t="s">
        <v>764</v>
      </c>
      <c r="H346" s="52">
        <v>19</v>
      </c>
      <c r="I346" s="52">
        <v>9132.3799999999992</v>
      </c>
      <c r="J346" s="52">
        <v>173515.2</v>
      </c>
    </row>
    <row r="347" spans="2:10" x14ac:dyDescent="0.25">
      <c r="B347" s="48">
        <f t="shared" si="7"/>
        <v>23</v>
      </c>
      <c r="C347" s="47" t="s">
        <v>23</v>
      </c>
      <c r="D347" s="48" t="s">
        <v>313</v>
      </c>
      <c r="E347" s="48" t="s">
        <v>505</v>
      </c>
      <c r="F347" s="51">
        <f>G347-10</f>
        <v>44844</v>
      </c>
      <c r="G347" s="51" t="s">
        <v>765</v>
      </c>
      <c r="H347" s="52">
        <v>7</v>
      </c>
      <c r="I347" s="52">
        <v>120.36</v>
      </c>
      <c r="J347" s="52">
        <v>842.52</v>
      </c>
    </row>
    <row r="348" spans="2:10" x14ac:dyDescent="0.25">
      <c r="B348" s="48">
        <f t="shared" si="7"/>
        <v>24</v>
      </c>
      <c r="C348" s="47" t="s">
        <v>24</v>
      </c>
      <c r="D348" s="48" t="s">
        <v>314</v>
      </c>
      <c r="E348" s="48" t="s">
        <v>505</v>
      </c>
      <c r="F348" s="51">
        <v>43597</v>
      </c>
      <c r="G348" s="51">
        <v>43602</v>
      </c>
      <c r="H348" s="52">
        <v>8</v>
      </c>
      <c r="I348" s="52">
        <v>7457.6</v>
      </c>
      <c r="J348" s="52">
        <v>59660.800000000003</v>
      </c>
    </row>
    <row r="349" spans="2:10" x14ac:dyDescent="0.25">
      <c r="B349" s="48">
        <f t="shared" si="7"/>
        <v>25</v>
      </c>
      <c r="C349" s="47" t="s">
        <v>25</v>
      </c>
      <c r="D349" s="48" t="s">
        <v>315</v>
      </c>
      <c r="E349" s="48" t="s">
        <v>505</v>
      </c>
      <c r="F349" s="51">
        <v>43597</v>
      </c>
      <c r="G349" s="51">
        <v>43602</v>
      </c>
      <c r="H349" s="52">
        <v>8</v>
      </c>
      <c r="I349" s="52">
        <v>7457.6</v>
      </c>
      <c r="J349" s="52">
        <v>59660.800000000003</v>
      </c>
    </row>
    <row r="350" spans="2:10" x14ac:dyDescent="0.25">
      <c r="B350" s="48">
        <f t="shared" si="7"/>
        <v>26</v>
      </c>
      <c r="C350" s="47" t="s">
        <v>26</v>
      </c>
      <c r="D350" s="48" t="s">
        <v>628</v>
      </c>
      <c r="E350" s="48" t="s">
        <v>505</v>
      </c>
      <c r="F350" s="51">
        <v>43597</v>
      </c>
      <c r="G350" s="51">
        <v>43602</v>
      </c>
      <c r="H350" s="52">
        <v>8</v>
      </c>
      <c r="I350" s="52">
        <v>6449.88</v>
      </c>
      <c r="J350" s="52">
        <v>51599.040000000001</v>
      </c>
    </row>
    <row r="351" spans="2:10" x14ac:dyDescent="0.25">
      <c r="B351" s="48">
        <f t="shared" si="7"/>
        <v>27</v>
      </c>
      <c r="C351" s="47" t="s">
        <v>27</v>
      </c>
      <c r="D351" s="48" t="s">
        <v>317</v>
      </c>
      <c r="E351" s="48" t="s">
        <v>505</v>
      </c>
      <c r="F351" s="51">
        <v>43597</v>
      </c>
      <c r="G351" s="51">
        <v>43602</v>
      </c>
      <c r="H351" s="52">
        <v>8</v>
      </c>
      <c r="I351" s="52">
        <v>7457.6</v>
      </c>
      <c r="J351" s="52">
        <v>59660.800000000003</v>
      </c>
    </row>
    <row r="352" spans="2:10" x14ac:dyDescent="0.25">
      <c r="B352" s="48">
        <f t="shared" si="7"/>
        <v>28</v>
      </c>
      <c r="C352" s="47" t="s">
        <v>28</v>
      </c>
      <c r="D352" s="48" t="s">
        <v>452</v>
      </c>
      <c r="E352" s="48" t="s">
        <v>512</v>
      </c>
      <c r="F352" s="51">
        <v>43335</v>
      </c>
      <c r="G352" s="51">
        <v>43347</v>
      </c>
      <c r="H352" s="52">
        <v>166</v>
      </c>
      <c r="I352" s="52">
        <v>6.2</v>
      </c>
      <c r="J352" s="52">
        <v>1029.2</v>
      </c>
    </row>
    <row r="353" spans="2:10" x14ac:dyDescent="0.25">
      <c r="B353" s="48">
        <f t="shared" si="7"/>
        <v>29</v>
      </c>
      <c r="C353" s="47" t="s">
        <v>29</v>
      </c>
      <c r="D353" s="48" t="s">
        <v>453</v>
      </c>
      <c r="E353" s="48" t="s">
        <v>505</v>
      </c>
      <c r="F353" s="51">
        <v>42706</v>
      </c>
      <c r="G353" s="51">
        <v>42718</v>
      </c>
      <c r="H353" s="52">
        <v>41</v>
      </c>
      <c r="I353" s="52">
        <v>37.56</v>
      </c>
      <c r="J353" s="52">
        <v>1539.96</v>
      </c>
    </row>
    <row r="354" spans="2:10" x14ac:dyDescent="0.25">
      <c r="B354" s="48">
        <f t="shared" si="7"/>
        <v>30</v>
      </c>
      <c r="C354" s="47" t="s">
        <v>30</v>
      </c>
      <c r="D354" s="48" t="s">
        <v>629</v>
      </c>
      <c r="E354" s="48" t="s">
        <v>505</v>
      </c>
      <c r="F354" s="51">
        <v>42715</v>
      </c>
      <c r="G354" s="51">
        <v>42727</v>
      </c>
      <c r="H354" s="52">
        <v>34</v>
      </c>
      <c r="I354" s="52">
        <v>17.809999999999999</v>
      </c>
      <c r="J354" s="52">
        <v>605.6</v>
      </c>
    </row>
    <row r="355" spans="2:10" x14ac:dyDescent="0.25">
      <c r="B355" s="48">
        <f t="shared" si="7"/>
        <v>31</v>
      </c>
      <c r="C355" s="47" t="s">
        <v>31</v>
      </c>
      <c r="D355" s="48" t="s">
        <v>319</v>
      </c>
      <c r="E355" s="48" t="s">
        <v>505</v>
      </c>
      <c r="F355" s="51">
        <v>42691</v>
      </c>
      <c r="G355" s="51">
        <v>42703</v>
      </c>
      <c r="H355" s="52">
        <v>363</v>
      </c>
      <c r="I355" s="52">
        <v>44.41</v>
      </c>
      <c r="J355" s="52">
        <v>16119.41</v>
      </c>
    </row>
    <row r="356" spans="2:10" x14ac:dyDescent="0.25">
      <c r="B356" s="48">
        <f t="shared" si="7"/>
        <v>32</v>
      </c>
      <c r="C356" s="47" t="s">
        <v>32</v>
      </c>
      <c r="D356" s="48" t="s">
        <v>630</v>
      </c>
      <c r="E356" s="48" t="s">
        <v>506</v>
      </c>
      <c r="F356" s="49">
        <f>G356-15</f>
        <v>44930</v>
      </c>
      <c r="G356" s="50" t="s">
        <v>743</v>
      </c>
      <c r="H356" s="52">
        <v>2</v>
      </c>
      <c r="I356" s="52">
        <v>1000.01</v>
      </c>
      <c r="J356" s="52">
        <v>2000.01</v>
      </c>
    </row>
    <row r="357" spans="2:10" x14ac:dyDescent="0.25">
      <c r="B357" s="48">
        <f t="shared" si="7"/>
        <v>33</v>
      </c>
      <c r="C357" s="47" t="s">
        <v>33</v>
      </c>
      <c r="D357" s="48" t="s">
        <v>631</v>
      </c>
      <c r="E357" s="48" t="s">
        <v>505</v>
      </c>
      <c r="F357" s="51">
        <v>44613</v>
      </c>
      <c r="G357" s="51">
        <v>44617</v>
      </c>
      <c r="H357" s="52">
        <v>7</v>
      </c>
      <c r="I357" s="52">
        <v>63.6</v>
      </c>
      <c r="J357" s="52">
        <v>445.21</v>
      </c>
    </row>
    <row r="358" spans="2:10" x14ac:dyDescent="0.25">
      <c r="B358" s="48">
        <f t="shared" si="7"/>
        <v>34</v>
      </c>
      <c r="C358" s="47" t="s">
        <v>34</v>
      </c>
      <c r="D358" s="48" t="s">
        <v>455</v>
      </c>
      <c r="E358" s="48" t="s">
        <v>514</v>
      </c>
      <c r="F358" s="51">
        <v>44376</v>
      </c>
      <c r="G358" s="51">
        <v>44384</v>
      </c>
      <c r="H358" s="52">
        <v>33</v>
      </c>
      <c r="I358" s="52">
        <v>27.78</v>
      </c>
      <c r="J358" s="52">
        <v>916.7</v>
      </c>
    </row>
    <row r="359" spans="2:10" x14ac:dyDescent="0.25">
      <c r="B359" s="48">
        <f t="shared" si="7"/>
        <v>35</v>
      </c>
      <c r="C359" s="47" t="s">
        <v>35</v>
      </c>
      <c r="D359" s="48" t="s">
        <v>456</v>
      </c>
      <c r="E359" s="48" t="s">
        <v>515</v>
      </c>
      <c r="F359" s="51">
        <v>44613</v>
      </c>
      <c r="G359" s="51" t="s">
        <v>766</v>
      </c>
      <c r="H359" s="52">
        <v>190</v>
      </c>
      <c r="I359" s="52">
        <v>76.05</v>
      </c>
      <c r="J359" s="52">
        <v>14449.69</v>
      </c>
    </row>
    <row r="360" spans="2:10" x14ac:dyDescent="0.25">
      <c r="B360" s="48">
        <f t="shared" si="7"/>
        <v>36</v>
      </c>
      <c r="C360" s="47" t="s">
        <v>36</v>
      </c>
      <c r="D360" s="48" t="s">
        <v>320</v>
      </c>
      <c r="E360" s="48" t="s">
        <v>515</v>
      </c>
      <c r="F360" s="51">
        <v>44613</v>
      </c>
      <c r="G360" s="51" t="s">
        <v>766</v>
      </c>
      <c r="H360" s="52">
        <v>37</v>
      </c>
      <c r="I360" s="52">
        <v>67.48</v>
      </c>
      <c r="J360" s="52">
        <v>2496.77</v>
      </c>
    </row>
    <row r="361" spans="2:10" x14ac:dyDescent="0.25">
      <c r="B361" s="48">
        <f t="shared" si="7"/>
        <v>37</v>
      </c>
      <c r="C361" s="47" t="s">
        <v>37</v>
      </c>
      <c r="D361" s="48" t="s">
        <v>321</v>
      </c>
      <c r="E361" s="48" t="s">
        <v>514</v>
      </c>
      <c r="F361" s="51">
        <f>G361-8</f>
        <v>44382</v>
      </c>
      <c r="G361" s="51">
        <v>44390</v>
      </c>
      <c r="H361" s="52">
        <v>98</v>
      </c>
      <c r="I361" s="52">
        <v>32.409999999999997</v>
      </c>
      <c r="J361" s="52">
        <v>3176.37</v>
      </c>
    </row>
    <row r="362" spans="2:10" x14ac:dyDescent="0.25">
      <c r="B362" s="48">
        <f t="shared" si="7"/>
        <v>38</v>
      </c>
      <c r="C362" s="47" t="s">
        <v>38</v>
      </c>
      <c r="D362" s="48" t="s">
        <v>322</v>
      </c>
      <c r="E362" s="48" t="s">
        <v>510</v>
      </c>
      <c r="F362" s="51">
        <f>G362-8</f>
        <v>44377</v>
      </c>
      <c r="G362" s="51">
        <v>44385</v>
      </c>
      <c r="H362" s="52">
        <v>39</v>
      </c>
      <c r="I362" s="52">
        <v>92.98</v>
      </c>
      <c r="J362" s="52">
        <v>3626.22</v>
      </c>
    </row>
    <row r="363" spans="2:10" x14ac:dyDescent="0.25">
      <c r="B363" s="48">
        <f t="shared" si="7"/>
        <v>39</v>
      </c>
      <c r="C363" s="47" t="s">
        <v>39</v>
      </c>
      <c r="D363" s="48" t="s">
        <v>323</v>
      </c>
      <c r="E363" s="48" t="s">
        <v>514</v>
      </c>
      <c r="F363" s="51">
        <v>44613</v>
      </c>
      <c r="G363" s="51" t="s">
        <v>766</v>
      </c>
      <c r="H363" s="52">
        <v>43</v>
      </c>
      <c r="I363" s="52">
        <v>38.270000000000003</v>
      </c>
      <c r="J363" s="52">
        <v>1645.5</v>
      </c>
    </row>
    <row r="364" spans="2:10" x14ac:dyDescent="0.25">
      <c r="B364" s="48">
        <f t="shared" si="7"/>
        <v>40</v>
      </c>
      <c r="C364" s="47" t="s">
        <v>41</v>
      </c>
      <c r="D364" s="48" t="s">
        <v>325</v>
      </c>
      <c r="E364" s="48" t="s">
        <v>514</v>
      </c>
      <c r="F364" s="51">
        <v>44376</v>
      </c>
      <c r="G364" s="51">
        <v>44384</v>
      </c>
      <c r="H364" s="52">
        <v>201</v>
      </c>
      <c r="I364" s="52">
        <v>47.46</v>
      </c>
      <c r="J364" s="52">
        <v>9540.44</v>
      </c>
    </row>
    <row r="365" spans="2:10" x14ac:dyDescent="0.25">
      <c r="B365" s="48">
        <f t="shared" si="7"/>
        <v>41</v>
      </c>
      <c r="C365" s="47" t="s">
        <v>43</v>
      </c>
      <c r="D365" s="48" t="s">
        <v>535</v>
      </c>
      <c r="E365" s="48" t="s">
        <v>505</v>
      </c>
      <c r="F365" s="49">
        <f>G365-15</f>
        <v>44930</v>
      </c>
      <c r="G365" s="50" t="s">
        <v>743</v>
      </c>
      <c r="H365" s="52">
        <v>50</v>
      </c>
      <c r="I365" s="52">
        <v>8.43</v>
      </c>
      <c r="J365" s="52">
        <v>421.26</v>
      </c>
    </row>
    <row r="366" spans="2:10" x14ac:dyDescent="0.25">
      <c r="B366" s="48">
        <f t="shared" si="7"/>
        <v>42</v>
      </c>
      <c r="C366" s="47" t="s">
        <v>44</v>
      </c>
      <c r="D366" s="48" t="s">
        <v>536</v>
      </c>
      <c r="E366" s="48" t="s">
        <v>505</v>
      </c>
      <c r="F366" s="49">
        <f>G366-15</f>
        <v>44930</v>
      </c>
      <c r="G366" s="50" t="s">
        <v>743</v>
      </c>
      <c r="H366" s="52">
        <v>4</v>
      </c>
      <c r="I366" s="52">
        <v>55.96</v>
      </c>
      <c r="J366" s="52">
        <v>223.82</v>
      </c>
    </row>
    <row r="367" spans="2:10" x14ac:dyDescent="0.25">
      <c r="B367" s="48">
        <f t="shared" si="7"/>
        <v>43</v>
      </c>
      <c r="C367" s="47" t="s">
        <v>45</v>
      </c>
      <c r="D367" s="48" t="s">
        <v>537</v>
      </c>
      <c r="E367" s="48" t="s">
        <v>505</v>
      </c>
      <c r="F367" s="49">
        <f>G367-15</f>
        <v>44930</v>
      </c>
      <c r="G367" s="50" t="s">
        <v>743</v>
      </c>
      <c r="H367" s="52">
        <v>20</v>
      </c>
      <c r="I367" s="52">
        <v>10.3</v>
      </c>
      <c r="J367" s="52">
        <v>206.03</v>
      </c>
    </row>
    <row r="368" spans="2:10" x14ac:dyDescent="0.25">
      <c r="B368" s="48">
        <f t="shared" si="7"/>
        <v>44</v>
      </c>
      <c r="C368" s="47" t="s">
        <v>46</v>
      </c>
      <c r="D368" s="48" t="s">
        <v>538</v>
      </c>
      <c r="E368" s="48" t="s">
        <v>505</v>
      </c>
      <c r="F368" s="49">
        <f>G368-15</f>
        <v>44930</v>
      </c>
      <c r="G368" s="53" t="s">
        <v>743</v>
      </c>
      <c r="H368" s="52">
        <v>2</v>
      </c>
      <c r="I368" s="52">
        <v>114.46</v>
      </c>
      <c r="J368" s="52">
        <v>228.92</v>
      </c>
    </row>
    <row r="369" spans="2:10" x14ac:dyDescent="0.25">
      <c r="B369" s="48">
        <f t="shared" si="7"/>
        <v>45</v>
      </c>
      <c r="C369" s="47" t="s">
        <v>47</v>
      </c>
      <c r="D369" s="48" t="s">
        <v>326</v>
      </c>
      <c r="E369" s="48" t="s">
        <v>516</v>
      </c>
      <c r="F369" s="49">
        <v>43335</v>
      </c>
      <c r="G369" s="51">
        <v>43347</v>
      </c>
      <c r="H369" s="52">
        <v>20</v>
      </c>
      <c r="I369" s="52">
        <v>73.61</v>
      </c>
      <c r="J369" s="52">
        <v>1472.17</v>
      </c>
    </row>
    <row r="370" spans="2:10" x14ac:dyDescent="0.25">
      <c r="B370" s="48">
        <f t="shared" si="7"/>
        <v>46</v>
      </c>
      <c r="C370" s="47" t="s">
        <v>48</v>
      </c>
      <c r="D370" s="48" t="s">
        <v>327</v>
      </c>
      <c r="E370" s="48" t="s">
        <v>506</v>
      </c>
      <c r="F370" s="49">
        <f>G370-15</f>
        <v>44970</v>
      </c>
      <c r="G370" s="50" t="s">
        <v>751</v>
      </c>
      <c r="H370" s="52">
        <v>60</v>
      </c>
      <c r="I370" s="52">
        <v>433.65</v>
      </c>
      <c r="J370" s="52">
        <v>26019</v>
      </c>
    </row>
    <row r="371" spans="2:10" x14ac:dyDescent="0.25">
      <c r="B371" s="48">
        <f t="shared" si="7"/>
        <v>47</v>
      </c>
      <c r="C371" s="47" t="s">
        <v>49</v>
      </c>
      <c r="D371" s="48" t="s">
        <v>328</v>
      </c>
      <c r="E371" s="48" t="s">
        <v>517</v>
      </c>
      <c r="F371" s="51">
        <v>44613</v>
      </c>
      <c r="G371" s="51" t="s">
        <v>766</v>
      </c>
      <c r="H371" s="52">
        <v>81</v>
      </c>
      <c r="I371" s="52">
        <v>35.4</v>
      </c>
      <c r="J371" s="52">
        <v>2867.4</v>
      </c>
    </row>
    <row r="372" spans="2:10" x14ac:dyDescent="0.25">
      <c r="B372" s="48">
        <f t="shared" si="7"/>
        <v>48</v>
      </c>
      <c r="C372" s="47" t="s">
        <v>50</v>
      </c>
      <c r="D372" s="48" t="s">
        <v>457</v>
      </c>
      <c r="E372" s="48" t="s">
        <v>505</v>
      </c>
      <c r="F372" s="51">
        <v>44168</v>
      </c>
      <c r="G372" s="51">
        <v>44182</v>
      </c>
      <c r="H372" s="52">
        <v>63</v>
      </c>
      <c r="I372" s="52">
        <v>23.35</v>
      </c>
      <c r="J372" s="52">
        <v>1470.79</v>
      </c>
    </row>
    <row r="373" spans="2:10" x14ac:dyDescent="0.25">
      <c r="B373" s="48">
        <f t="shared" si="7"/>
        <v>49</v>
      </c>
      <c r="C373" s="47" t="s">
        <v>51</v>
      </c>
      <c r="D373" s="48" t="s">
        <v>539</v>
      </c>
      <c r="E373" s="48" t="s">
        <v>505</v>
      </c>
      <c r="F373" s="49">
        <f>G373-15</f>
        <v>44930</v>
      </c>
      <c r="G373" s="50" t="s">
        <v>743</v>
      </c>
      <c r="H373" s="52">
        <v>20</v>
      </c>
      <c r="I373" s="52">
        <v>82.6</v>
      </c>
      <c r="J373" s="52">
        <v>1652</v>
      </c>
    </row>
    <row r="374" spans="2:10" x14ac:dyDescent="0.25">
      <c r="B374" s="48">
        <f t="shared" si="7"/>
        <v>50</v>
      </c>
      <c r="C374" s="47" t="s">
        <v>52</v>
      </c>
      <c r="D374" s="48" t="s">
        <v>458</v>
      </c>
      <c r="E374" s="48" t="s">
        <v>505</v>
      </c>
      <c r="F374" s="51">
        <v>44600</v>
      </c>
      <c r="G374" s="51">
        <v>44608</v>
      </c>
      <c r="H374" s="52">
        <v>700</v>
      </c>
      <c r="I374" s="52">
        <v>3.83</v>
      </c>
      <c r="J374" s="52">
        <v>2682.89</v>
      </c>
    </row>
    <row r="375" spans="2:10" x14ac:dyDescent="0.25">
      <c r="B375" s="48">
        <f t="shared" si="7"/>
        <v>51</v>
      </c>
      <c r="C375" s="47" t="s">
        <v>53</v>
      </c>
      <c r="D375" s="48" t="s">
        <v>329</v>
      </c>
      <c r="E375" s="48" t="s">
        <v>518</v>
      </c>
      <c r="F375" s="51">
        <v>43203</v>
      </c>
      <c r="G375" s="51">
        <v>43215</v>
      </c>
      <c r="H375" s="52">
        <v>38</v>
      </c>
      <c r="I375" s="52">
        <v>265.52999999999997</v>
      </c>
      <c r="J375" s="52">
        <v>10090.27</v>
      </c>
    </row>
    <row r="376" spans="2:10" x14ac:dyDescent="0.25">
      <c r="B376" s="48">
        <f t="shared" si="7"/>
        <v>52</v>
      </c>
      <c r="C376" s="47" t="s">
        <v>54</v>
      </c>
      <c r="D376" s="48" t="s">
        <v>540</v>
      </c>
      <c r="E376" s="48" t="s">
        <v>505</v>
      </c>
      <c r="F376" s="49">
        <f>G376-15</f>
        <v>44923</v>
      </c>
      <c r="G376" s="49">
        <v>44938</v>
      </c>
      <c r="H376" s="52">
        <v>4</v>
      </c>
      <c r="I376" s="52">
        <v>10</v>
      </c>
      <c r="J376" s="52">
        <v>39.979999999999997</v>
      </c>
    </row>
    <row r="377" spans="2:10" x14ac:dyDescent="0.25">
      <c r="B377" s="48">
        <f t="shared" si="7"/>
        <v>53</v>
      </c>
      <c r="C377" s="47" t="s">
        <v>56</v>
      </c>
      <c r="D377" s="48" t="s">
        <v>541</v>
      </c>
      <c r="E377" s="48" t="s">
        <v>509</v>
      </c>
      <c r="F377" s="51">
        <v>44754</v>
      </c>
      <c r="G377" s="51" t="s">
        <v>767</v>
      </c>
      <c r="H377" s="52">
        <v>7</v>
      </c>
      <c r="I377" s="52">
        <v>1218.02</v>
      </c>
      <c r="J377" s="52">
        <v>8526.16</v>
      </c>
    </row>
    <row r="378" spans="2:10" x14ac:dyDescent="0.25">
      <c r="B378" s="48">
        <f t="shared" si="7"/>
        <v>54</v>
      </c>
      <c r="C378" s="47" t="s">
        <v>57</v>
      </c>
      <c r="D378" s="48" t="s">
        <v>498</v>
      </c>
      <c r="E378" s="48" t="s">
        <v>505</v>
      </c>
      <c r="F378" s="51">
        <v>43294</v>
      </c>
      <c r="G378" s="51">
        <v>43306</v>
      </c>
      <c r="H378" s="52">
        <v>1</v>
      </c>
      <c r="I378" s="52">
        <v>542.79999999999995</v>
      </c>
      <c r="J378" s="52">
        <v>542.79999999999995</v>
      </c>
    </row>
    <row r="379" spans="2:10" x14ac:dyDescent="0.25">
      <c r="B379" s="48">
        <f t="shared" si="7"/>
        <v>55</v>
      </c>
      <c r="C379" s="47" t="s">
        <v>58</v>
      </c>
      <c r="D379" s="48" t="s">
        <v>459</v>
      </c>
      <c r="E379" s="48" t="s">
        <v>505</v>
      </c>
      <c r="F379" s="51">
        <v>43335</v>
      </c>
      <c r="G379" s="51">
        <v>43347</v>
      </c>
      <c r="H379" s="52">
        <v>12</v>
      </c>
      <c r="I379" s="52">
        <v>232.27</v>
      </c>
      <c r="J379" s="52">
        <v>2787.23</v>
      </c>
    </row>
    <row r="380" spans="2:10" x14ac:dyDescent="0.25">
      <c r="B380" s="48">
        <f t="shared" si="7"/>
        <v>56</v>
      </c>
      <c r="C380" s="47" t="s">
        <v>59</v>
      </c>
      <c r="D380" s="48" t="s">
        <v>499</v>
      </c>
      <c r="E380" s="48" t="s">
        <v>505</v>
      </c>
      <c r="F380" s="51">
        <v>44613</v>
      </c>
      <c r="G380" s="51">
        <v>44630</v>
      </c>
      <c r="H380" s="52">
        <v>18</v>
      </c>
      <c r="I380" s="52">
        <v>613.6</v>
      </c>
      <c r="J380" s="52">
        <v>11044.8</v>
      </c>
    </row>
    <row r="381" spans="2:10" x14ac:dyDescent="0.25">
      <c r="B381" s="48">
        <f t="shared" si="7"/>
        <v>57</v>
      </c>
      <c r="C381" s="47" t="s">
        <v>61</v>
      </c>
      <c r="D381" s="48" t="s">
        <v>542</v>
      </c>
      <c r="E381" s="48" t="s">
        <v>505</v>
      </c>
      <c r="F381" s="49">
        <f>G381-15</f>
        <v>44923</v>
      </c>
      <c r="G381" s="50" t="s">
        <v>744</v>
      </c>
      <c r="H381" s="52">
        <v>3</v>
      </c>
      <c r="I381" s="52">
        <v>285.01</v>
      </c>
      <c r="J381" s="52">
        <v>855.02</v>
      </c>
    </row>
    <row r="382" spans="2:10" x14ac:dyDescent="0.25">
      <c r="B382" s="48">
        <f t="shared" si="7"/>
        <v>58</v>
      </c>
      <c r="C382" s="47" t="s">
        <v>62</v>
      </c>
      <c r="D382" s="48" t="s">
        <v>460</v>
      </c>
      <c r="E382" s="48" t="s">
        <v>505</v>
      </c>
      <c r="F382" s="49">
        <f>G382-15</f>
        <v>44937</v>
      </c>
      <c r="G382" s="50" t="s">
        <v>745</v>
      </c>
      <c r="H382" s="52">
        <v>80</v>
      </c>
      <c r="I382" s="52">
        <v>146.32</v>
      </c>
      <c r="J382" s="52">
        <v>11705.6</v>
      </c>
    </row>
    <row r="383" spans="2:10" x14ac:dyDescent="0.25">
      <c r="B383" s="48">
        <f t="shared" si="7"/>
        <v>59</v>
      </c>
      <c r="C383" s="47" t="s">
        <v>63</v>
      </c>
      <c r="D383" s="48" t="s">
        <v>543</v>
      </c>
      <c r="E383" s="48" t="s">
        <v>505</v>
      </c>
      <c r="F383" s="51">
        <f>G383-7</f>
        <v>44754</v>
      </c>
      <c r="G383" s="51">
        <v>44761</v>
      </c>
      <c r="H383" s="52">
        <v>36</v>
      </c>
      <c r="I383" s="52">
        <v>87.78</v>
      </c>
      <c r="J383" s="52">
        <v>3160.09</v>
      </c>
    </row>
    <row r="384" spans="2:10" x14ac:dyDescent="0.25">
      <c r="B384" s="48">
        <f t="shared" si="7"/>
        <v>60</v>
      </c>
      <c r="C384" s="47" t="s">
        <v>64</v>
      </c>
      <c r="D384" s="48" t="s">
        <v>544</v>
      </c>
      <c r="E384" s="48" t="s">
        <v>505</v>
      </c>
      <c r="F384" s="51">
        <f>G384-20</f>
        <v>44887</v>
      </c>
      <c r="G384" s="51" t="s">
        <v>769</v>
      </c>
      <c r="H384" s="52">
        <v>4</v>
      </c>
      <c r="I384" s="52">
        <v>5799.7</v>
      </c>
      <c r="J384" s="52">
        <v>23198.799999999999</v>
      </c>
    </row>
    <row r="385" spans="2:10" x14ac:dyDescent="0.25">
      <c r="B385" s="48">
        <f t="shared" si="7"/>
        <v>61</v>
      </c>
      <c r="C385" s="47" t="s">
        <v>65</v>
      </c>
      <c r="D385" s="48" t="s">
        <v>333</v>
      </c>
      <c r="E385" s="48" t="s">
        <v>510</v>
      </c>
      <c r="F385" s="51">
        <v>43335</v>
      </c>
      <c r="G385" s="51">
        <v>43347</v>
      </c>
      <c r="H385" s="52">
        <v>13</v>
      </c>
      <c r="I385" s="52">
        <v>105.31</v>
      </c>
      <c r="J385" s="52">
        <v>1369.06</v>
      </c>
    </row>
    <row r="386" spans="2:10" x14ac:dyDescent="0.25">
      <c r="B386" s="48">
        <f t="shared" si="7"/>
        <v>62</v>
      </c>
      <c r="C386" s="47" t="s">
        <v>66</v>
      </c>
      <c r="D386" s="48" t="s">
        <v>545</v>
      </c>
      <c r="E386" s="48" t="s">
        <v>510</v>
      </c>
      <c r="F386" s="51">
        <v>43335</v>
      </c>
      <c r="G386" s="51">
        <v>43347</v>
      </c>
      <c r="H386" s="52">
        <v>8</v>
      </c>
      <c r="I386" s="52">
        <v>179.73</v>
      </c>
      <c r="J386" s="52">
        <v>1437.8</v>
      </c>
    </row>
    <row r="387" spans="2:10" x14ac:dyDescent="0.25">
      <c r="B387" s="48">
        <f t="shared" si="7"/>
        <v>63</v>
      </c>
      <c r="C387" s="47" t="s">
        <v>67</v>
      </c>
      <c r="D387" s="48" t="s">
        <v>332</v>
      </c>
      <c r="E387" s="48" t="s">
        <v>510</v>
      </c>
      <c r="F387" s="51">
        <f>G387-20</f>
        <v>44715</v>
      </c>
      <c r="G387" s="51" t="s">
        <v>770</v>
      </c>
      <c r="H387" s="52">
        <v>12</v>
      </c>
      <c r="I387" s="52">
        <v>456.63</v>
      </c>
      <c r="J387" s="52">
        <v>5479.51</v>
      </c>
    </row>
    <row r="388" spans="2:10" x14ac:dyDescent="0.25">
      <c r="B388" s="48">
        <f t="shared" si="7"/>
        <v>64</v>
      </c>
      <c r="C388" s="47" t="s">
        <v>68</v>
      </c>
      <c r="D388" s="48" t="s">
        <v>334</v>
      </c>
      <c r="E388" s="48" t="s">
        <v>505</v>
      </c>
      <c r="F388" s="51">
        <v>42785</v>
      </c>
      <c r="G388" s="51">
        <v>42797</v>
      </c>
      <c r="H388" s="52">
        <v>45</v>
      </c>
      <c r="I388" s="52">
        <v>20.53</v>
      </c>
      <c r="J388" s="52">
        <v>924.02</v>
      </c>
    </row>
    <row r="389" spans="2:10" x14ac:dyDescent="0.25">
      <c r="B389" s="48">
        <f t="shared" si="7"/>
        <v>65</v>
      </c>
      <c r="C389" s="47" t="s">
        <v>69</v>
      </c>
      <c r="D389" s="48" t="s">
        <v>337</v>
      </c>
      <c r="E389" s="48" t="s">
        <v>505</v>
      </c>
      <c r="F389" s="51">
        <v>44600</v>
      </c>
      <c r="G389" s="51">
        <v>44608</v>
      </c>
      <c r="H389" s="52">
        <v>94</v>
      </c>
      <c r="I389" s="52">
        <v>161.85</v>
      </c>
      <c r="J389" s="52">
        <v>15213.9</v>
      </c>
    </row>
    <row r="390" spans="2:10" x14ac:dyDescent="0.25">
      <c r="B390" s="48">
        <f t="shared" si="7"/>
        <v>66</v>
      </c>
      <c r="C390" s="47" t="s">
        <v>70</v>
      </c>
      <c r="D390" s="48" t="s">
        <v>461</v>
      </c>
      <c r="E390" s="48" t="s">
        <v>510</v>
      </c>
      <c r="F390" s="51">
        <v>44421</v>
      </c>
      <c r="G390" s="51">
        <v>44433</v>
      </c>
      <c r="H390" s="52">
        <v>17</v>
      </c>
      <c r="I390" s="52">
        <v>420.1</v>
      </c>
      <c r="J390" s="52">
        <v>7141.68</v>
      </c>
    </row>
    <row r="391" spans="2:10" x14ac:dyDescent="0.25">
      <c r="B391" s="48">
        <f t="shared" si="7"/>
        <v>67</v>
      </c>
      <c r="C391" s="47" t="s">
        <v>71</v>
      </c>
      <c r="D391" s="48" t="s">
        <v>335</v>
      </c>
      <c r="E391" s="48" t="s">
        <v>510</v>
      </c>
      <c r="F391" s="51">
        <v>44377</v>
      </c>
      <c r="G391" s="51">
        <v>44385</v>
      </c>
      <c r="H391" s="52">
        <v>36</v>
      </c>
      <c r="I391" s="52">
        <v>331.23</v>
      </c>
      <c r="J391" s="52">
        <v>11924.33</v>
      </c>
    </row>
    <row r="392" spans="2:10" x14ac:dyDescent="0.25">
      <c r="B392" s="48">
        <f t="shared" ref="B392:B455" si="8">1+B391</f>
        <v>68</v>
      </c>
      <c r="C392" s="47" t="s">
        <v>72</v>
      </c>
      <c r="D392" s="48" t="s">
        <v>336</v>
      </c>
      <c r="E392" s="48" t="s">
        <v>510</v>
      </c>
      <c r="F392" s="51">
        <v>44382</v>
      </c>
      <c r="G392" s="51">
        <v>44390</v>
      </c>
      <c r="H392" s="52">
        <v>38</v>
      </c>
      <c r="I392" s="52">
        <v>452.97</v>
      </c>
      <c r="J392" s="52">
        <v>17212.7</v>
      </c>
    </row>
    <row r="393" spans="2:10" x14ac:dyDescent="0.25">
      <c r="B393" s="48">
        <f t="shared" si="8"/>
        <v>69</v>
      </c>
      <c r="C393" s="47" t="s">
        <v>73</v>
      </c>
      <c r="D393" s="48" t="s">
        <v>632</v>
      </c>
      <c r="E393" s="48" t="s">
        <v>510</v>
      </c>
      <c r="F393" s="51">
        <f>G393-8</f>
        <v>44382</v>
      </c>
      <c r="G393" s="51">
        <v>44390</v>
      </c>
      <c r="H393" s="52">
        <v>22</v>
      </c>
      <c r="I393" s="52">
        <v>422.57</v>
      </c>
      <c r="J393" s="52">
        <v>9296.4500000000007</v>
      </c>
    </row>
    <row r="394" spans="2:10" x14ac:dyDescent="0.25">
      <c r="B394" s="48">
        <f t="shared" si="8"/>
        <v>70</v>
      </c>
      <c r="C394" s="47" t="s">
        <v>74</v>
      </c>
      <c r="D394" s="48" t="s">
        <v>340</v>
      </c>
      <c r="E394" s="48" t="s">
        <v>510</v>
      </c>
      <c r="F394" s="51">
        <v>44613</v>
      </c>
      <c r="G394" s="51" t="s">
        <v>766</v>
      </c>
      <c r="H394" s="52">
        <v>23</v>
      </c>
      <c r="I394" s="52">
        <v>345.79</v>
      </c>
      <c r="J394" s="52">
        <v>7953.07</v>
      </c>
    </row>
    <row r="395" spans="2:10" x14ac:dyDescent="0.25">
      <c r="B395" s="48">
        <f t="shared" si="8"/>
        <v>71</v>
      </c>
      <c r="C395" s="47" t="s">
        <v>75</v>
      </c>
      <c r="D395" s="48" t="s">
        <v>341</v>
      </c>
      <c r="E395" s="48" t="s">
        <v>510</v>
      </c>
      <c r="F395" s="51">
        <f>G395-8</f>
        <v>44377</v>
      </c>
      <c r="G395" s="51">
        <v>44385</v>
      </c>
      <c r="H395" s="52">
        <v>38</v>
      </c>
      <c r="I395" s="52">
        <v>288.3</v>
      </c>
      <c r="J395" s="52">
        <v>10955.56</v>
      </c>
    </row>
    <row r="396" spans="2:10" x14ac:dyDescent="0.25">
      <c r="B396" s="48">
        <f t="shared" si="8"/>
        <v>72</v>
      </c>
      <c r="C396" s="47" t="s">
        <v>76</v>
      </c>
      <c r="D396" s="48" t="s">
        <v>342</v>
      </c>
      <c r="E396" s="48" t="s">
        <v>510</v>
      </c>
      <c r="F396" s="51">
        <f>G396-8</f>
        <v>44382</v>
      </c>
      <c r="G396" s="51">
        <v>44390</v>
      </c>
      <c r="H396" s="52">
        <v>51</v>
      </c>
      <c r="I396" s="52">
        <v>276.52999999999997</v>
      </c>
      <c r="J396" s="52">
        <v>14103.13</v>
      </c>
    </row>
    <row r="397" spans="2:10" x14ac:dyDescent="0.25">
      <c r="B397" s="48">
        <f t="shared" si="8"/>
        <v>73</v>
      </c>
      <c r="C397" s="47" t="s">
        <v>78</v>
      </c>
      <c r="D397" s="48" t="s">
        <v>343</v>
      </c>
      <c r="E397" s="48" t="s">
        <v>518</v>
      </c>
      <c r="F397" s="51">
        <v>43844</v>
      </c>
      <c r="G397" s="51">
        <v>43850</v>
      </c>
      <c r="H397" s="52">
        <v>28</v>
      </c>
      <c r="I397" s="52">
        <v>689.82</v>
      </c>
      <c r="J397" s="52">
        <v>19315</v>
      </c>
    </row>
    <row r="398" spans="2:10" x14ac:dyDescent="0.25">
      <c r="B398" s="48">
        <f t="shared" si="8"/>
        <v>74</v>
      </c>
      <c r="C398" s="47" t="s">
        <v>79</v>
      </c>
      <c r="D398" s="48" t="s">
        <v>546</v>
      </c>
      <c r="E398" s="48" t="s">
        <v>518</v>
      </c>
      <c r="F398" s="49">
        <f>G398-15</f>
        <v>44937</v>
      </c>
      <c r="G398" s="54">
        <v>44952</v>
      </c>
      <c r="H398" s="52">
        <v>68</v>
      </c>
      <c r="I398" s="52">
        <v>445.44</v>
      </c>
      <c r="J398" s="52">
        <v>30289.919999999998</v>
      </c>
    </row>
    <row r="399" spans="2:10" x14ac:dyDescent="0.25">
      <c r="B399" s="48">
        <f t="shared" si="8"/>
        <v>75</v>
      </c>
      <c r="C399" s="47" t="s">
        <v>80</v>
      </c>
      <c r="D399" s="48" t="s">
        <v>344</v>
      </c>
      <c r="E399" s="48" t="s">
        <v>518</v>
      </c>
      <c r="F399" s="51">
        <v>43844</v>
      </c>
      <c r="G399" s="51">
        <v>43850</v>
      </c>
      <c r="H399" s="52">
        <v>19</v>
      </c>
      <c r="I399" s="52">
        <v>601.79999999999995</v>
      </c>
      <c r="J399" s="52">
        <v>11434.2</v>
      </c>
    </row>
    <row r="400" spans="2:10" x14ac:dyDescent="0.25">
      <c r="B400" s="48">
        <f t="shared" si="8"/>
        <v>76</v>
      </c>
      <c r="C400" s="47" t="s">
        <v>81</v>
      </c>
      <c r="D400" s="48" t="s">
        <v>345</v>
      </c>
      <c r="E400" s="48" t="s">
        <v>518</v>
      </c>
      <c r="F400" s="49">
        <f>G400-15</f>
        <v>44937</v>
      </c>
      <c r="G400" s="50" t="s">
        <v>745</v>
      </c>
      <c r="H400" s="52">
        <v>49</v>
      </c>
      <c r="I400" s="52">
        <v>313.2</v>
      </c>
      <c r="J400" s="52">
        <v>15346.8</v>
      </c>
    </row>
    <row r="401" spans="2:10" x14ac:dyDescent="0.25">
      <c r="B401" s="48">
        <f t="shared" si="8"/>
        <v>77</v>
      </c>
      <c r="C401" s="47" t="s">
        <v>82</v>
      </c>
      <c r="D401" s="48" t="s">
        <v>346</v>
      </c>
      <c r="E401" s="48" t="s">
        <v>510</v>
      </c>
      <c r="F401" s="51">
        <v>43664</v>
      </c>
      <c r="G401" s="51">
        <v>43676</v>
      </c>
      <c r="H401" s="52">
        <v>68</v>
      </c>
      <c r="I401" s="52">
        <v>80.91</v>
      </c>
      <c r="J401" s="52">
        <v>5501.83</v>
      </c>
    </row>
    <row r="402" spans="2:10" x14ac:dyDescent="0.25">
      <c r="B402" s="48">
        <f t="shared" si="8"/>
        <v>78</v>
      </c>
      <c r="C402" s="47" t="s">
        <v>83</v>
      </c>
      <c r="D402" s="48" t="s">
        <v>347</v>
      </c>
      <c r="E402" s="48" t="s">
        <v>510</v>
      </c>
      <c r="F402" s="51">
        <f>G402-10</f>
        <v>44879</v>
      </c>
      <c r="G402" s="51" t="s">
        <v>771</v>
      </c>
      <c r="H402" s="52">
        <v>144</v>
      </c>
      <c r="I402" s="52">
        <v>43.51</v>
      </c>
      <c r="J402" s="52">
        <v>6265.22</v>
      </c>
    </row>
    <row r="403" spans="2:10" x14ac:dyDescent="0.25">
      <c r="B403" s="48">
        <f t="shared" si="8"/>
        <v>79</v>
      </c>
      <c r="C403" s="47" t="s">
        <v>84</v>
      </c>
      <c r="D403" s="48" t="s">
        <v>633</v>
      </c>
      <c r="E403" s="48" t="s">
        <v>505</v>
      </c>
      <c r="F403" s="51">
        <f>G403-20</f>
        <v>44706</v>
      </c>
      <c r="G403" s="51" t="s">
        <v>763</v>
      </c>
      <c r="H403" s="52">
        <v>11</v>
      </c>
      <c r="I403" s="52">
        <v>3274.5</v>
      </c>
      <c r="J403" s="52">
        <v>36019.5</v>
      </c>
    </row>
    <row r="404" spans="2:10" x14ac:dyDescent="0.25">
      <c r="B404" s="48">
        <f t="shared" si="8"/>
        <v>80</v>
      </c>
      <c r="C404" s="47" t="s">
        <v>85</v>
      </c>
      <c r="D404" s="48" t="s">
        <v>348</v>
      </c>
      <c r="E404" s="48" t="s">
        <v>505</v>
      </c>
      <c r="F404" s="51">
        <v>43335</v>
      </c>
      <c r="G404" s="51">
        <v>43347</v>
      </c>
      <c r="H404" s="52">
        <v>13</v>
      </c>
      <c r="I404" s="52">
        <v>1153.82</v>
      </c>
      <c r="J404" s="52">
        <v>14999.64</v>
      </c>
    </row>
    <row r="405" spans="2:10" x14ac:dyDescent="0.25">
      <c r="B405" s="48">
        <f t="shared" si="8"/>
        <v>81</v>
      </c>
      <c r="C405" s="47" t="s">
        <v>86</v>
      </c>
      <c r="D405" s="48" t="s">
        <v>634</v>
      </c>
      <c r="E405" s="48" t="s">
        <v>505</v>
      </c>
      <c r="F405" s="51">
        <f>G405-10</f>
        <v>44806</v>
      </c>
      <c r="G405" s="51">
        <v>44816</v>
      </c>
      <c r="H405" s="52">
        <v>16</v>
      </c>
      <c r="I405" s="52">
        <v>177</v>
      </c>
      <c r="J405" s="52">
        <v>2832</v>
      </c>
    </row>
    <row r="406" spans="2:10" x14ac:dyDescent="0.25">
      <c r="B406" s="48">
        <f t="shared" si="8"/>
        <v>82</v>
      </c>
      <c r="C406" s="47" t="s">
        <v>87</v>
      </c>
      <c r="D406" s="48" t="s">
        <v>350</v>
      </c>
      <c r="E406" s="48" t="s">
        <v>505</v>
      </c>
      <c r="F406" s="51">
        <v>43335</v>
      </c>
      <c r="G406" s="51">
        <v>43347</v>
      </c>
      <c r="H406" s="52">
        <v>20</v>
      </c>
      <c r="I406" s="52">
        <v>708</v>
      </c>
      <c r="J406" s="52">
        <v>14160</v>
      </c>
    </row>
    <row r="407" spans="2:10" x14ac:dyDescent="0.25">
      <c r="B407" s="48">
        <f t="shared" si="8"/>
        <v>83</v>
      </c>
      <c r="C407" s="47" t="s">
        <v>88</v>
      </c>
      <c r="D407" s="48" t="s">
        <v>635</v>
      </c>
      <c r="E407" s="48" t="s">
        <v>510</v>
      </c>
      <c r="F407" s="51">
        <v>43628</v>
      </c>
      <c r="G407" s="51">
        <v>43631</v>
      </c>
      <c r="H407" s="52">
        <v>12</v>
      </c>
      <c r="I407" s="52">
        <v>123.9</v>
      </c>
      <c r="J407" s="52">
        <v>1486.8</v>
      </c>
    </row>
    <row r="408" spans="2:10" x14ac:dyDescent="0.25">
      <c r="B408" s="48">
        <f t="shared" si="8"/>
        <v>84</v>
      </c>
      <c r="C408" s="47" t="s">
        <v>89</v>
      </c>
      <c r="D408" s="48" t="s">
        <v>351</v>
      </c>
      <c r="E408" s="48" t="s">
        <v>519</v>
      </c>
      <c r="F408" s="51">
        <f>G408-20</f>
        <v>44715</v>
      </c>
      <c r="G408" s="51" t="s">
        <v>770</v>
      </c>
      <c r="H408" s="52">
        <v>5</v>
      </c>
      <c r="I408" s="52">
        <v>55.22</v>
      </c>
      <c r="J408" s="52">
        <v>276.12</v>
      </c>
    </row>
    <row r="409" spans="2:10" x14ac:dyDescent="0.25">
      <c r="B409" s="48">
        <f t="shared" si="8"/>
        <v>85</v>
      </c>
      <c r="C409" s="47" t="s">
        <v>90</v>
      </c>
      <c r="D409" s="48" t="s">
        <v>352</v>
      </c>
      <c r="E409" s="48" t="s">
        <v>505</v>
      </c>
      <c r="F409" s="51">
        <v>43496</v>
      </c>
      <c r="G409" s="51">
        <v>43508</v>
      </c>
      <c r="H409" s="52">
        <v>219</v>
      </c>
      <c r="I409" s="52">
        <v>3.61</v>
      </c>
      <c r="J409" s="52">
        <v>791.62</v>
      </c>
    </row>
    <row r="410" spans="2:10" x14ac:dyDescent="0.25">
      <c r="B410" s="48">
        <f t="shared" si="8"/>
        <v>86</v>
      </c>
      <c r="C410" s="47" t="s">
        <v>91</v>
      </c>
      <c r="D410" s="48" t="s">
        <v>353</v>
      </c>
      <c r="E410" s="48" t="s">
        <v>518</v>
      </c>
      <c r="F410" s="51">
        <v>44613</v>
      </c>
      <c r="G410" s="51">
        <v>44617</v>
      </c>
      <c r="H410" s="52">
        <v>63</v>
      </c>
      <c r="I410" s="52">
        <v>831.9</v>
      </c>
      <c r="J410" s="52">
        <v>52409.7</v>
      </c>
    </row>
    <row r="411" spans="2:10" x14ac:dyDescent="0.25">
      <c r="B411" s="48">
        <f t="shared" si="8"/>
        <v>87</v>
      </c>
      <c r="C411" s="47" t="s">
        <v>92</v>
      </c>
      <c r="D411" s="48" t="s">
        <v>548</v>
      </c>
      <c r="E411" s="48" t="s">
        <v>505</v>
      </c>
      <c r="F411" s="51">
        <f>G411-20</f>
        <v>44902</v>
      </c>
      <c r="G411" s="51" t="s">
        <v>772</v>
      </c>
      <c r="H411" s="52">
        <v>225</v>
      </c>
      <c r="I411" s="52">
        <v>495.6</v>
      </c>
      <c r="J411" s="52">
        <v>111510</v>
      </c>
    </row>
    <row r="412" spans="2:10" x14ac:dyDescent="0.25">
      <c r="B412" s="48">
        <f t="shared" si="8"/>
        <v>88</v>
      </c>
      <c r="C412" s="47" t="s">
        <v>93</v>
      </c>
      <c r="D412" s="48" t="s">
        <v>354</v>
      </c>
      <c r="E412" s="48" t="s">
        <v>510</v>
      </c>
      <c r="F412" s="51">
        <f>G412-15</f>
        <v>44868</v>
      </c>
      <c r="G412" s="51" t="s">
        <v>773</v>
      </c>
      <c r="H412" s="52">
        <v>14</v>
      </c>
      <c r="I412" s="52">
        <v>5167.1000000000004</v>
      </c>
      <c r="J412" s="52">
        <v>72339.399999999994</v>
      </c>
    </row>
    <row r="413" spans="2:10" x14ac:dyDescent="0.25">
      <c r="B413" s="48">
        <f t="shared" si="8"/>
        <v>89</v>
      </c>
      <c r="C413" s="47" t="s">
        <v>94</v>
      </c>
      <c r="D413" s="48" t="s">
        <v>549</v>
      </c>
      <c r="E413" s="48" t="s">
        <v>510</v>
      </c>
      <c r="F413" s="51">
        <v>44629</v>
      </c>
      <c r="G413" s="51">
        <v>44644</v>
      </c>
      <c r="H413" s="52">
        <v>6</v>
      </c>
      <c r="I413" s="52">
        <v>2554.6999999999998</v>
      </c>
      <c r="J413" s="52">
        <v>15328.2</v>
      </c>
    </row>
    <row r="414" spans="2:10" x14ac:dyDescent="0.25">
      <c r="B414" s="48">
        <f t="shared" si="8"/>
        <v>90</v>
      </c>
      <c r="C414" s="47" t="s">
        <v>95</v>
      </c>
      <c r="D414" s="48" t="s">
        <v>636</v>
      </c>
      <c r="E414" s="48" t="s">
        <v>506</v>
      </c>
      <c r="F414" s="51">
        <f>G414-7</f>
        <v>44537</v>
      </c>
      <c r="G414" s="51">
        <v>44544</v>
      </c>
      <c r="H414" s="52">
        <v>34</v>
      </c>
      <c r="I414" s="52">
        <v>110.49</v>
      </c>
      <c r="J414" s="52">
        <v>3756.69</v>
      </c>
    </row>
    <row r="415" spans="2:10" x14ac:dyDescent="0.25">
      <c r="B415" s="48">
        <f t="shared" si="8"/>
        <v>91</v>
      </c>
      <c r="C415" s="47" t="s">
        <v>96</v>
      </c>
      <c r="D415" s="48" t="s">
        <v>637</v>
      </c>
      <c r="E415" s="48" t="s">
        <v>518</v>
      </c>
      <c r="F415" s="51">
        <f>G415-12</f>
        <v>44413</v>
      </c>
      <c r="G415" s="51">
        <v>44425</v>
      </c>
      <c r="H415" s="52">
        <v>24</v>
      </c>
      <c r="I415" s="52">
        <v>456</v>
      </c>
      <c r="J415" s="52">
        <v>10943.98</v>
      </c>
    </row>
    <row r="416" spans="2:10" x14ac:dyDescent="0.25">
      <c r="B416" s="48">
        <f t="shared" si="8"/>
        <v>92</v>
      </c>
      <c r="C416" s="47" t="s">
        <v>97</v>
      </c>
      <c r="D416" s="48" t="s">
        <v>464</v>
      </c>
      <c r="E416" s="48" t="s">
        <v>518</v>
      </c>
      <c r="F416" s="51">
        <v>44377</v>
      </c>
      <c r="G416" s="51" t="s">
        <v>774</v>
      </c>
      <c r="H416" s="52">
        <v>24</v>
      </c>
      <c r="I416" s="52">
        <v>459.71</v>
      </c>
      <c r="J416" s="52">
        <v>11032.97</v>
      </c>
    </row>
    <row r="417" spans="2:10" x14ac:dyDescent="0.25">
      <c r="B417" s="48">
        <f t="shared" si="8"/>
        <v>93</v>
      </c>
      <c r="C417" s="47" t="s">
        <v>98</v>
      </c>
      <c r="D417" s="48" t="s">
        <v>357</v>
      </c>
      <c r="E417" s="48" t="s">
        <v>518</v>
      </c>
      <c r="F417" s="51">
        <v>43023</v>
      </c>
      <c r="G417" s="51">
        <v>43035</v>
      </c>
      <c r="H417" s="52">
        <v>6</v>
      </c>
      <c r="I417" s="52">
        <v>871.37</v>
      </c>
      <c r="J417" s="52">
        <v>5228.2299999999996</v>
      </c>
    </row>
    <row r="418" spans="2:10" x14ac:dyDescent="0.25">
      <c r="B418" s="48">
        <f t="shared" si="8"/>
        <v>94</v>
      </c>
      <c r="C418" s="47" t="s">
        <v>99</v>
      </c>
      <c r="D418" s="48" t="s">
        <v>355</v>
      </c>
      <c r="E418" s="48" t="s">
        <v>510</v>
      </c>
      <c r="F418" s="51">
        <v>42895</v>
      </c>
      <c r="G418" s="51">
        <v>42907</v>
      </c>
      <c r="H418" s="52">
        <v>9</v>
      </c>
      <c r="I418" s="52">
        <v>438.14</v>
      </c>
      <c r="J418" s="52">
        <v>3943.28</v>
      </c>
    </row>
    <row r="419" spans="2:10" x14ac:dyDescent="0.25">
      <c r="B419" s="48">
        <f t="shared" si="8"/>
        <v>95</v>
      </c>
      <c r="C419" s="47" t="s">
        <v>100</v>
      </c>
      <c r="D419" s="48" t="s">
        <v>550</v>
      </c>
      <c r="E419" s="48" t="s">
        <v>515</v>
      </c>
      <c r="F419" s="51">
        <v>44642</v>
      </c>
      <c r="G419" s="51">
        <v>44649</v>
      </c>
      <c r="H419" s="52">
        <v>12</v>
      </c>
      <c r="I419" s="52">
        <v>3776</v>
      </c>
      <c r="J419" s="52">
        <v>45312</v>
      </c>
    </row>
    <row r="420" spans="2:10" x14ac:dyDescent="0.25">
      <c r="B420" s="48">
        <f t="shared" si="8"/>
        <v>96</v>
      </c>
      <c r="C420" s="47" t="s">
        <v>101</v>
      </c>
      <c r="D420" s="48" t="s">
        <v>358</v>
      </c>
      <c r="E420" s="48" t="s">
        <v>505</v>
      </c>
      <c r="F420" s="51">
        <f>G420-10</f>
        <v>44844</v>
      </c>
      <c r="G420" s="51" t="s">
        <v>765</v>
      </c>
      <c r="H420" s="52">
        <v>1</v>
      </c>
      <c r="I420" s="52">
        <v>3.99</v>
      </c>
      <c r="J420" s="52">
        <v>3.99</v>
      </c>
    </row>
    <row r="421" spans="2:10" x14ac:dyDescent="0.25">
      <c r="B421" s="48">
        <f t="shared" si="8"/>
        <v>97</v>
      </c>
      <c r="C421" s="47" t="s">
        <v>102</v>
      </c>
      <c r="D421" s="48" t="s">
        <v>551</v>
      </c>
      <c r="E421" s="48" t="s">
        <v>505</v>
      </c>
      <c r="F421" s="51">
        <f>G421-20</f>
        <v>44783</v>
      </c>
      <c r="G421" s="51">
        <v>44803</v>
      </c>
      <c r="H421" s="52">
        <v>2</v>
      </c>
      <c r="I421" s="52">
        <v>6153.7</v>
      </c>
      <c r="J421" s="52">
        <v>12307.4</v>
      </c>
    </row>
    <row r="422" spans="2:10" x14ac:dyDescent="0.25">
      <c r="B422" s="48">
        <f t="shared" si="8"/>
        <v>98</v>
      </c>
      <c r="C422" s="47" t="s">
        <v>103</v>
      </c>
      <c r="D422" s="48" t="s">
        <v>359</v>
      </c>
      <c r="E422" s="48" t="s">
        <v>506</v>
      </c>
      <c r="F422" s="49">
        <f>G422-15</f>
        <v>44937</v>
      </c>
      <c r="G422" s="53" t="s">
        <v>745</v>
      </c>
      <c r="H422" s="52">
        <v>6</v>
      </c>
      <c r="I422" s="52">
        <v>186.44</v>
      </c>
      <c r="J422" s="52">
        <v>1118.6400000000001</v>
      </c>
    </row>
    <row r="423" spans="2:10" x14ac:dyDescent="0.25">
      <c r="B423" s="48">
        <f t="shared" si="8"/>
        <v>99</v>
      </c>
      <c r="C423" s="47" t="s">
        <v>104</v>
      </c>
      <c r="D423" s="48" t="s">
        <v>360</v>
      </c>
      <c r="E423" s="48" t="s">
        <v>505</v>
      </c>
      <c r="F423" s="51">
        <v>43286</v>
      </c>
      <c r="G423" s="51">
        <v>43298</v>
      </c>
      <c r="H423" s="52">
        <v>6</v>
      </c>
      <c r="I423" s="52">
        <v>237.28</v>
      </c>
      <c r="J423" s="52">
        <v>1423.7</v>
      </c>
    </row>
    <row r="424" spans="2:10" x14ac:dyDescent="0.25">
      <c r="B424" s="48">
        <f t="shared" si="8"/>
        <v>100</v>
      </c>
      <c r="C424" s="47" t="s">
        <v>105</v>
      </c>
      <c r="D424" s="48" t="s">
        <v>552</v>
      </c>
      <c r="E424" s="48" t="s">
        <v>506</v>
      </c>
      <c r="F424" s="51">
        <f>G424-7</f>
        <v>44754</v>
      </c>
      <c r="G424" s="51">
        <v>44761</v>
      </c>
      <c r="H424" s="52">
        <v>4</v>
      </c>
      <c r="I424" s="52">
        <v>503.86</v>
      </c>
      <c r="J424" s="52">
        <v>2015.44</v>
      </c>
    </row>
    <row r="425" spans="2:10" x14ac:dyDescent="0.25">
      <c r="B425" s="48">
        <f t="shared" si="8"/>
        <v>101</v>
      </c>
      <c r="C425" s="47" t="s">
        <v>106</v>
      </c>
      <c r="D425" s="48" t="s">
        <v>361</v>
      </c>
      <c r="E425" s="48" t="s">
        <v>506</v>
      </c>
      <c r="F425" s="51">
        <v>44449</v>
      </c>
      <c r="G425" s="51">
        <v>44580</v>
      </c>
      <c r="H425" s="52">
        <v>26</v>
      </c>
      <c r="I425" s="52">
        <v>497.96</v>
      </c>
      <c r="J425" s="52">
        <v>12946.96</v>
      </c>
    </row>
    <row r="426" spans="2:10" x14ac:dyDescent="0.25">
      <c r="B426" s="48">
        <f t="shared" si="8"/>
        <v>102</v>
      </c>
      <c r="C426" s="47" t="s">
        <v>107</v>
      </c>
      <c r="D426" s="48" t="s">
        <v>553</v>
      </c>
      <c r="E426" s="48" t="s">
        <v>505</v>
      </c>
      <c r="F426" s="51">
        <f>G426-7</f>
        <v>44531</v>
      </c>
      <c r="G426" s="51">
        <v>44538</v>
      </c>
      <c r="H426" s="52">
        <v>20</v>
      </c>
      <c r="I426" s="52">
        <v>188.8</v>
      </c>
      <c r="J426" s="52">
        <v>3776</v>
      </c>
    </row>
    <row r="427" spans="2:10" x14ac:dyDescent="0.25">
      <c r="B427" s="48">
        <f t="shared" si="8"/>
        <v>103</v>
      </c>
      <c r="C427" s="47" t="s">
        <v>108</v>
      </c>
      <c r="D427" s="48" t="s">
        <v>554</v>
      </c>
      <c r="E427" s="48" t="s">
        <v>505</v>
      </c>
      <c r="F427" s="49">
        <f>G427-15</f>
        <v>44930</v>
      </c>
      <c r="G427" s="50" t="s">
        <v>743</v>
      </c>
      <c r="H427" s="52">
        <v>7</v>
      </c>
      <c r="I427" s="52">
        <v>34.49</v>
      </c>
      <c r="J427" s="52">
        <v>241.44</v>
      </c>
    </row>
    <row r="428" spans="2:10" x14ac:dyDescent="0.25">
      <c r="B428" s="48">
        <f t="shared" si="8"/>
        <v>104</v>
      </c>
      <c r="C428" s="47" t="s">
        <v>109</v>
      </c>
      <c r="D428" s="48" t="s">
        <v>555</v>
      </c>
      <c r="E428" s="48" t="s">
        <v>505</v>
      </c>
      <c r="F428" s="49">
        <f>G428-15</f>
        <v>44930</v>
      </c>
      <c r="G428" s="50" t="s">
        <v>743</v>
      </c>
      <c r="H428" s="52">
        <v>1</v>
      </c>
      <c r="I428" s="52">
        <v>383</v>
      </c>
      <c r="J428" s="52">
        <v>383</v>
      </c>
    </row>
    <row r="429" spans="2:10" x14ac:dyDescent="0.25">
      <c r="B429" s="48">
        <f t="shared" si="8"/>
        <v>105</v>
      </c>
      <c r="C429" s="47" t="s">
        <v>110</v>
      </c>
      <c r="D429" s="48" t="s">
        <v>556</v>
      </c>
      <c r="E429" s="48" t="s">
        <v>505</v>
      </c>
      <c r="F429" s="49">
        <f>G429-15</f>
        <v>44930</v>
      </c>
      <c r="G429" s="50" t="s">
        <v>743</v>
      </c>
      <c r="H429" s="52">
        <v>4</v>
      </c>
      <c r="I429" s="52">
        <v>1228.75</v>
      </c>
      <c r="J429" s="52">
        <v>4915.01</v>
      </c>
    </row>
    <row r="430" spans="2:10" x14ac:dyDescent="0.25">
      <c r="B430" s="48">
        <f t="shared" si="8"/>
        <v>106</v>
      </c>
      <c r="C430" s="47" t="s">
        <v>111</v>
      </c>
      <c r="D430" s="48" t="s">
        <v>362</v>
      </c>
      <c r="E430" s="48" t="s">
        <v>505</v>
      </c>
      <c r="F430" s="51">
        <v>43766</v>
      </c>
      <c r="G430" s="51">
        <v>43782</v>
      </c>
      <c r="H430" s="52">
        <v>160</v>
      </c>
      <c r="I430" s="52">
        <v>16.22</v>
      </c>
      <c r="J430" s="52">
        <v>2594.58</v>
      </c>
    </row>
    <row r="431" spans="2:10" x14ac:dyDescent="0.25">
      <c r="B431" s="48">
        <f t="shared" si="8"/>
        <v>107</v>
      </c>
      <c r="C431" s="47" t="s">
        <v>112</v>
      </c>
      <c r="D431" s="48" t="s">
        <v>363</v>
      </c>
      <c r="E431" s="48" t="s">
        <v>505</v>
      </c>
      <c r="F431" s="51">
        <v>43763</v>
      </c>
      <c r="G431" s="51">
        <v>43780</v>
      </c>
      <c r="H431" s="52">
        <v>138</v>
      </c>
      <c r="I431" s="52">
        <v>34.22</v>
      </c>
      <c r="J431" s="52">
        <v>4722.3599999999997</v>
      </c>
    </row>
    <row r="432" spans="2:10" x14ac:dyDescent="0.25">
      <c r="B432" s="48">
        <f t="shared" si="8"/>
        <v>108</v>
      </c>
      <c r="C432" s="47" t="s">
        <v>113</v>
      </c>
      <c r="D432" s="48" t="s">
        <v>465</v>
      </c>
      <c r="E432" s="48" t="s">
        <v>505</v>
      </c>
      <c r="F432" s="51">
        <v>44097</v>
      </c>
      <c r="G432" s="51">
        <v>44112</v>
      </c>
      <c r="H432" s="52">
        <v>112</v>
      </c>
      <c r="I432" s="52">
        <v>39.14</v>
      </c>
      <c r="J432" s="52">
        <v>4383.75</v>
      </c>
    </row>
    <row r="433" spans="2:10" x14ac:dyDescent="0.25">
      <c r="B433" s="48">
        <f t="shared" si="8"/>
        <v>109</v>
      </c>
      <c r="C433" s="47" t="s">
        <v>114</v>
      </c>
      <c r="D433" s="48" t="s">
        <v>638</v>
      </c>
      <c r="E433" s="48" t="s">
        <v>505</v>
      </c>
      <c r="F433" s="51">
        <v>43763</v>
      </c>
      <c r="G433" s="51">
        <v>43780</v>
      </c>
      <c r="H433" s="52">
        <v>136</v>
      </c>
      <c r="I433" s="52">
        <v>30.52</v>
      </c>
      <c r="J433" s="52">
        <v>4150.8</v>
      </c>
    </row>
    <row r="434" spans="2:10" x14ac:dyDescent="0.25">
      <c r="B434" s="48">
        <f t="shared" si="8"/>
        <v>110</v>
      </c>
      <c r="C434" s="47" t="s">
        <v>115</v>
      </c>
      <c r="D434" s="48" t="s">
        <v>364</v>
      </c>
      <c r="E434" s="48" t="s">
        <v>515</v>
      </c>
      <c r="F434" s="51">
        <v>44613</v>
      </c>
      <c r="G434" s="51">
        <v>44617</v>
      </c>
      <c r="H434" s="52">
        <v>166</v>
      </c>
      <c r="I434" s="52">
        <v>42.89</v>
      </c>
      <c r="J434" s="52">
        <v>7120.29</v>
      </c>
    </row>
    <row r="435" spans="2:10" x14ac:dyDescent="0.25">
      <c r="B435" s="48">
        <f t="shared" si="8"/>
        <v>111</v>
      </c>
      <c r="C435" s="47" t="s">
        <v>116</v>
      </c>
      <c r="D435" s="48" t="s">
        <v>557</v>
      </c>
      <c r="E435" s="48" t="s">
        <v>505</v>
      </c>
      <c r="F435" s="49">
        <f>G435-15</f>
        <v>44916</v>
      </c>
      <c r="G435" s="50" t="s">
        <v>748</v>
      </c>
      <c r="H435" s="52">
        <v>5</v>
      </c>
      <c r="I435" s="52">
        <v>3000</v>
      </c>
      <c r="J435" s="52">
        <v>15000</v>
      </c>
    </row>
    <row r="436" spans="2:10" x14ac:dyDescent="0.25">
      <c r="B436" s="48">
        <f t="shared" si="8"/>
        <v>112</v>
      </c>
      <c r="C436" s="47" t="s">
        <v>117</v>
      </c>
      <c r="D436" s="48" t="s">
        <v>558</v>
      </c>
      <c r="E436" s="48" t="s">
        <v>505</v>
      </c>
      <c r="F436" s="49">
        <f>G436-15</f>
        <v>44916</v>
      </c>
      <c r="G436" s="50" t="s">
        <v>748</v>
      </c>
      <c r="H436" s="52">
        <v>5</v>
      </c>
      <c r="I436" s="52">
        <v>2000</v>
      </c>
      <c r="J436" s="52">
        <v>10000</v>
      </c>
    </row>
    <row r="437" spans="2:10" x14ac:dyDescent="0.25">
      <c r="B437" s="48">
        <f t="shared" si="8"/>
        <v>113</v>
      </c>
      <c r="C437" s="47" t="s">
        <v>118</v>
      </c>
      <c r="D437" s="48" t="s">
        <v>559</v>
      </c>
      <c r="E437" s="48" t="s">
        <v>505</v>
      </c>
      <c r="F437" s="49">
        <f>G437-15</f>
        <v>44916</v>
      </c>
      <c r="G437" s="50" t="s">
        <v>748</v>
      </c>
      <c r="H437" s="52">
        <v>5</v>
      </c>
      <c r="I437" s="52">
        <v>4000</v>
      </c>
      <c r="J437" s="52">
        <v>20000</v>
      </c>
    </row>
    <row r="438" spans="2:10" x14ac:dyDescent="0.25">
      <c r="B438" s="48">
        <f t="shared" si="8"/>
        <v>114</v>
      </c>
      <c r="C438" s="47" t="s">
        <v>119</v>
      </c>
      <c r="D438" s="48" t="s">
        <v>639</v>
      </c>
      <c r="E438" s="48" t="s">
        <v>505</v>
      </c>
      <c r="F438" s="49">
        <f>G438-15</f>
        <v>44916</v>
      </c>
      <c r="G438" s="50" t="s">
        <v>748</v>
      </c>
      <c r="H438" s="52">
        <v>2</v>
      </c>
      <c r="I438" s="52">
        <v>3000</v>
      </c>
      <c r="J438" s="52">
        <v>6000</v>
      </c>
    </row>
    <row r="439" spans="2:10" x14ac:dyDescent="0.25">
      <c r="B439" s="48">
        <f t="shared" si="8"/>
        <v>115</v>
      </c>
      <c r="C439" s="47" t="s">
        <v>120</v>
      </c>
      <c r="D439" s="48" t="s">
        <v>561</v>
      </c>
      <c r="E439" s="48" t="s">
        <v>505</v>
      </c>
      <c r="F439" s="49">
        <f>G439-15</f>
        <v>44916</v>
      </c>
      <c r="G439" s="50" t="s">
        <v>748</v>
      </c>
      <c r="H439" s="52">
        <v>5</v>
      </c>
      <c r="I439" s="52">
        <v>3000</v>
      </c>
      <c r="J439" s="52">
        <v>15000</v>
      </c>
    </row>
    <row r="440" spans="2:10" x14ac:dyDescent="0.25">
      <c r="B440" s="48">
        <f t="shared" si="8"/>
        <v>116</v>
      </c>
      <c r="C440" s="47" t="s">
        <v>121</v>
      </c>
      <c r="D440" s="48" t="s">
        <v>562</v>
      </c>
      <c r="E440" s="48" t="s">
        <v>505</v>
      </c>
      <c r="F440" s="49">
        <f>G440-15</f>
        <v>44916</v>
      </c>
      <c r="G440" s="50" t="s">
        <v>748</v>
      </c>
      <c r="H440" s="52">
        <v>10</v>
      </c>
      <c r="I440" s="52">
        <v>500</v>
      </c>
      <c r="J440" s="52">
        <v>5000</v>
      </c>
    </row>
    <row r="441" spans="2:10" x14ac:dyDescent="0.25">
      <c r="B441" s="48">
        <f t="shared" si="8"/>
        <v>117</v>
      </c>
      <c r="C441" s="47" t="s">
        <v>122</v>
      </c>
      <c r="D441" s="48" t="s">
        <v>365</v>
      </c>
      <c r="E441" s="48" t="s">
        <v>505</v>
      </c>
      <c r="F441" s="51">
        <v>44613</v>
      </c>
      <c r="G441" s="51">
        <v>44622</v>
      </c>
      <c r="H441" s="52">
        <v>51</v>
      </c>
      <c r="I441" s="52">
        <v>267.14999999999998</v>
      </c>
      <c r="J441" s="52">
        <v>13624.59</v>
      </c>
    </row>
    <row r="442" spans="2:10" x14ac:dyDescent="0.25">
      <c r="B442" s="48">
        <f t="shared" si="8"/>
        <v>118</v>
      </c>
      <c r="C442" s="47" t="s">
        <v>123</v>
      </c>
      <c r="D442" s="48" t="s">
        <v>366</v>
      </c>
      <c r="E442" s="48" t="s">
        <v>505</v>
      </c>
      <c r="F442" s="51">
        <v>44613</v>
      </c>
      <c r="G442" s="51">
        <v>44622</v>
      </c>
      <c r="H442" s="52">
        <v>32</v>
      </c>
      <c r="I442" s="52">
        <v>306.62</v>
      </c>
      <c r="J442" s="52">
        <v>9811.99</v>
      </c>
    </row>
    <row r="443" spans="2:10" x14ac:dyDescent="0.25">
      <c r="B443" s="48">
        <f t="shared" si="8"/>
        <v>119</v>
      </c>
      <c r="C443" s="47" t="s">
        <v>124</v>
      </c>
      <c r="D443" s="48" t="s">
        <v>467</v>
      </c>
      <c r="E443" s="48" t="s">
        <v>506</v>
      </c>
      <c r="F443" s="51">
        <v>44357</v>
      </c>
      <c r="G443" s="51">
        <v>44377</v>
      </c>
      <c r="H443" s="52">
        <v>68</v>
      </c>
      <c r="I443" s="52">
        <v>508.09</v>
      </c>
      <c r="J443" s="52">
        <v>34550.400000000001</v>
      </c>
    </row>
    <row r="444" spans="2:10" x14ac:dyDescent="0.25">
      <c r="B444" s="48">
        <f t="shared" si="8"/>
        <v>120</v>
      </c>
      <c r="C444" s="47" t="s">
        <v>125</v>
      </c>
      <c r="D444" s="48" t="s">
        <v>367</v>
      </c>
      <c r="E444" s="48" t="s">
        <v>520</v>
      </c>
      <c r="F444" s="51">
        <v>43336</v>
      </c>
      <c r="G444" s="51">
        <v>43348</v>
      </c>
      <c r="H444" s="52">
        <v>26</v>
      </c>
      <c r="I444" s="52">
        <v>23.97</v>
      </c>
      <c r="J444" s="52">
        <v>623.20000000000005</v>
      </c>
    </row>
    <row r="445" spans="2:10" x14ac:dyDescent="0.25">
      <c r="B445" s="48">
        <f t="shared" si="8"/>
        <v>121</v>
      </c>
      <c r="C445" s="47" t="s">
        <v>126</v>
      </c>
      <c r="D445" s="48" t="s">
        <v>640</v>
      </c>
      <c r="E445" s="48" t="s">
        <v>520</v>
      </c>
      <c r="F445" s="51">
        <v>43336</v>
      </c>
      <c r="G445" s="51">
        <v>43348</v>
      </c>
      <c r="H445" s="52">
        <v>36</v>
      </c>
      <c r="I445" s="52">
        <v>23.21</v>
      </c>
      <c r="J445" s="52">
        <v>835.47</v>
      </c>
    </row>
    <row r="446" spans="2:10" x14ac:dyDescent="0.25">
      <c r="B446" s="48">
        <f t="shared" si="8"/>
        <v>122</v>
      </c>
      <c r="C446" s="47" t="s">
        <v>127</v>
      </c>
      <c r="D446" s="48" t="s">
        <v>368</v>
      </c>
      <c r="E446" s="48" t="s">
        <v>505</v>
      </c>
      <c r="F446" s="51">
        <v>44613</v>
      </c>
      <c r="G446" s="51">
        <v>44617</v>
      </c>
      <c r="H446" s="52">
        <v>20</v>
      </c>
      <c r="I446" s="52">
        <v>404.9</v>
      </c>
      <c r="J446" s="52">
        <v>8098.03</v>
      </c>
    </row>
    <row r="447" spans="2:10" x14ac:dyDescent="0.25">
      <c r="B447" s="48">
        <f t="shared" si="8"/>
        <v>123</v>
      </c>
      <c r="C447" s="47" t="s">
        <v>128</v>
      </c>
      <c r="D447" s="48" t="s">
        <v>564</v>
      </c>
      <c r="E447" s="48" t="s">
        <v>521</v>
      </c>
      <c r="F447" s="49">
        <f>G447-15</f>
        <v>44922</v>
      </c>
      <c r="G447" s="50" t="s">
        <v>746</v>
      </c>
      <c r="H447" s="52">
        <v>394</v>
      </c>
      <c r="I447" s="52">
        <v>1033.69</v>
      </c>
      <c r="J447" s="52">
        <v>407273.39</v>
      </c>
    </row>
    <row r="448" spans="2:10" x14ac:dyDescent="0.25">
      <c r="B448" s="48">
        <f t="shared" si="8"/>
        <v>124</v>
      </c>
      <c r="C448" s="47" t="s">
        <v>129</v>
      </c>
      <c r="D448" s="48" t="s">
        <v>641</v>
      </c>
      <c r="E448" s="48" t="s">
        <v>521</v>
      </c>
      <c r="F448" s="51">
        <f>G448-15</f>
        <v>44704</v>
      </c>
      <c r="G448" s="51">
        <v>44719</v>
      </c>
      <c r="H448" s="52">
        <v>3</v>
      </c>
      <c r="I448" s="52">
        <v>456.71</v>
      </c>
      <c r="J448" s="52">
        <v>1370.14</v>
      </c>
    </row>
    <row r="449" spans="2:10" x14ac:dyDescent="0.25">
      <c r="B449" s="48">
        <f t="shared" si="8"/>
        <v>125</v>
      </c>
      <c r="C449" s="47" t="s">
        <v>130</v>
      </c>
      <c r="D449" s="48" t="s">
        <v>375</v>
      </c>
      <c r="E449" s="48" t="s">
        <v>521</v>
      </c>
      <c r="F449" s="51">
        <v>44293</v>
      </c>
      <c r="G449" s="51">
        <v>44313</v>
      </c>
      <c r="H449" s="52">
        <v>22</v>
      </c>
      <c r="I449" s="52">
        <v>222.09</v>
      </c>
      <c r="J449" s="52">
        <v>4885.93</v>
      </c>
    </row>
    <row r="450" spans="2:10" x14ac:dyDescent="0.25">
      <c r="B450" s="48">
        <f t="shared" si="8"/>
        <v>126</v>
      </c>
      <c r="C450" s="47" t="s">
        <v>131</v>
      </c>
      <c r="D450" s="48" t="s">
        <v>376</v>
      </c>
      <c r="E450" s="48" t="s">
        <v>521</v>
      </c>
      <c r="F450" s="51">
        <f>G450-15</f>
        <v>44704</v>
      </c>
      <c r="G450" s="51">
        <v>44719</v>
      </c>
      <c r="H450" s="52">
        <v>9</v>
      </c>
      <c r="I450" s="52">
        <v>477.32</v>
      </c>
      <c r="J450" s="52">
        <v>4295.8999999999996</v>
      </c>
    </row>
    <row r="451" spans="2:10" x14ac:dyDescent="0.25">
      <c r="B451" s="48">
        <f t="shared" si="8"/>
        <v>127</v>
      </c>
      <c r="C451" s="47" t="s">
        <v>132</v>
      </c>
      <c r="D451" s="48" t="s">
        <v>369</v>
      </c>
      <c r="E451" s="48" t="s">
        <v>521</v>
      </c>
      <c r="F451" s="51">
        <v>43336</v>
      </c>
      <c r="G451" s="51">
        <v>43348</v>
      </c>
      <c r="H451" s="52">
        <v>9</v>
      </c>
      <c r="I451" s="52">
        <v>194.63</v>
      </c>
      <c r="J451" s="52">
        <v>1751.63</v>
      </c>
    </row>
    <row r="452" spans="2:10" x14ac:dyDescent="0.25">
      <c r="B452" s="48">
        <f t="shared" si="8"/>
        <v>128</v>
      </c>
      <c r="C452" s="47" t="s">
        <v>133</v>
      </c>
      <c r="D452" s="48" t="s">
        <v>469</v>
      </c>
      <c r="E452" s="48" t="s">
        <v>521</v>
      </c>
      <c r="F452" s="51">
        <f>G452-15</f>
        <v>44704</v>
      </c>
      <c r="G452" s="51">
        <v>44719</v>
      </c>
      <c r="H452" s="52">
        <v>119</v>
      </c>
      <c r="I452" s="52">
        <v>1209.76</v>
      </c>
      <c r="J452" s="52">
        <v>143961.18</v>
      </c>
    </row>
    <row r="453" spans="2:10" x14ac:dyDescent="0.25">
      <c r="B453" s="48">
        <f t="shared" si="8"/>
        <v>129</v>
      </c>
      <c r="C453" s="47" t="s">
        <v>134</v>
      </c>
      <c r="D453" s="48" t="s">
        <v>371</v>
      </c>
      <c r="E453" s="48" t="s">
        <v>521</v>
      </c>
      <c r="F453" s="51" t="s">
        <v>775</v>
      </c>
      <c r="G453" s="51" t="s">
        <v>775</v>
      </c>
      <c r="H453" s="52">
        <v>3</v>
      </c>
      <c r="I453" s="52">
        <v>430.7</v>
      </c>
      <c r="J453" s="52">
        <v>1292.0999999999999</v>
      </c>
    </row>
    <row r="454" spans="2:10" x14ac:dyDescent="0.25">
      <c r="B454" s="48">
        <f t="shared" si="8"/>
        <v>130</v>
      </c>
      <c r="C454" s="47" t="s">
        <v>135</v>
      </c>
      <c r="D454" s="48" t="s">
        <v>468</v>
      </c>
      <c r="E454" s="48" t="s">
        <v>521</v>
      </c>
      <c r="F454" s="51">
        <f>G454-7</f>
        <v>44749</v>
      </c>
      <c r="G454" s="51">
        <v>44756</v>
      </c>
      <c r="H454" s="52">
        <v>66</v>
      </c>
      <c r="I454" s="52">
        <v>369.87</v>
      </c>
      <c r="J454" s="52">
        <v>24411.09</v>
      </c>
    </row>
    <row r="455" spans="2:10" x14ac:dyDescent="0.25">
      <c r="B455" s="48">
        <f t="shared" si="8"/>
        <v>131</v>
      </c>
      <c r="C455" s="47" t="s">
        <v>136</v>
      </c>
      <c r="D455" s="48" t="s">
        <v>370</v>
      </c>
      <c r="E455" s="48" t="s">
        <v>521</v>
      </c>
      <c r="F455" s="51">
        <f>G455-7</f>
        <v>44749</v>
      </c>
      <c r="G455" s="51">
        <v>44756</v>
      </c>
      <c r="H455" s="52">
        <v>348</v>
      </c>
      <c r="I455" s="52">
        <v>483.21</v>
      </c>
      <c r="J455" s="52">
        <v>168157.08</v>
      </c>
    </row>
    <row r="456" spans="2:10" x14ac:dyDescent="0.25">
      <c r="B456" s="48">
        <f t="shared" ref="B456:B519" si="9">1+B455</f>
        <v>132</v>
      </c>
      <c r="C456" s="47" t="s">
        <v>137</v>
      </c>
      <c r="D456" s="48" t="s">
        <v>372</v>
      </c>
      <c r="E456" s="48" t="s">
        <v>521</v>
      </c>
      <c r="F456" s="51">
        <v>43498</v>
      </c>
      <c r="G456" s="51">
        <v>43510</v>
      </c>
      <c r="H456" s="52">
        <v>20</v>
      </c>
      <c r="I456" s="52">
        <v>476.34</v>
      </c>
      <c r="J456" s="52">
        <v>9526.85</v>
      </c>
    </row>
    <row r="457" spans="2:10" x14ac:dyDescent="0.25">
      <c r="B457" s="48">
        <f t="shared" si="9"/>
        <v>133</v>
      </c>
      <c r="C457" s="47" t="s">
        <v>138</v>
      </c>
      <c r="D457" s="48" t="s">
        <v>373</v>
      </c>
      <c r="E457" s="48" t="s">
        <v>521</v>
      </c>
      <c r="F457" s="51">
        <v>43198</v>
      </c>
      <c r="G457" s="51">
        <v>43210</v>
      </c>
      <c r="H457" s="52">
        <v>9</v>
      </c>
      <c r="I457" s="52">
        <v>259.55</v>
      </c>
      <c r="J457" s="52">
        <v>2335.92</v>
      </c>
    </row>
    <row r="458" spans="2:10" x14ac:dyDescent="0.25">
      <c r="B458" s="48">
        <f t="shared" si="9"/>
        <v>134</v>
      </c>
      <c r="C458" s="47" t="s">
        <v>139</v>
      </c>
      <c r="D458" s="48" t="s">
        <v>377</v>
      </c>
      <c r="E458" s="48" t="s">
        <v>510</v>
      </c>
      <c r="F458" s="51">
        <v>43336</v>
      </c>
      <c r="G458" s="51">
        <v>43348</v>
      </c>
      <c r="H458" s="52">
        <v>21</v>
      </c>
      <c r="I458" s="52">
        <v>259.22000000000003</v>
      </c>
      <c r="J458" s="52">
        <v>5443.52</v>
      </c>
    </row>
    <row r="459" spans="2:10" x14ac:dyDescent="0.25">
      <c r="B459" s="48">
        <f t="shared" si="9"/>
        <v>135</v>
      </c>
      <c r="C459" s="47" t="s">
        <v>140</v>
      </c>
      <c r="D459" s="48" t="s">
        <v>470</v>
      </c>
      <c r="E459" s="48" t="s">
        <v>521</v>
      </c>
      <c r="F459" s="51">
        <f>G459-12</f>
        <v>44421</v>
      </c>
      <c r="G459" s="51">
        <v>44433</v>
      </c>
      <c r="H459" s="52">
        <v>15</v>
      </c>
      <c r="I459" s="52">
        <v>1321.88</v>
      </c>
      <c r="J459" s="52">
        <v>19828.22</v>
      </c>
    </row>
    <row r="460" spans="2:10" x14ac:dyDescent="0.25">
      <c r="B460" s="48">
        <f t="shared" si="9"/>
        <v>136</v>
      </c>
      <c r="C460" s="47" t="s">
        <v>141</v>
      </c>
      <c r="D460" s="48" t="s">
        <v>379</v>
      </c>
      <c r="E460" s="48" t="s">
        <v>521</v>
      </c>
      <c r="F460" s="51">
        <v>43210</v>
      </c>
      <c r="G460" s="51">
        <v>43222</v>
      </c>
      <c r="H460" s="52">
        <v>25</v>
      </c>
      <c r="I460" s="52">
        <v>392.99</v>
      </c>
      <c r="J460" s="52">
        <v>9824.68</v>
      </c>
    </row>
    <row r="461" spans="2:10" x14ac:dyDescent="0.25">
      <c r="B461" s="48">
        <f t="shared" si="9"/>
        <v>137</v>
      </c>
      <c r="C461" s="47" t="s">
        <v>142</v>
      </c>
      <c r="D461" s="48" t="s">
        <v>378</v>
      </c>
      <c r="E461" s="48" t="s">
        <v>521</v>
      </c>
      <c r="F461" s="51">
        <v>43210</v>
      </c>
      <c r="G461" s="51">
        <v>43222</v>
      </c>
      <c r="H461" s="52">
        <v>21</v>
      </c>
      <c r="I461" s="52">
        <v>681.55</v>
      </c>
      <c r="J461" s="52">
        <v>14312.47</v>
      </c>
    </row>
    <row r="462" spans="2:10" x14ac:dyDescent="0.25">
      <c r="B462" s="48">
        <f t="shared" si="9"/>
        <v>138</v>
      </c>
      <c r="C462" s="47" t="s">
        <v>143</v>
      </c>
      <c r="D462" s="48" t="s">
        <v>471</v>
      </c>
      <c r="E462" s="48" t="s">
        <v>521</v>
      </c>
      <c r="F462" s="51">
        <v>43484</v>
      </c>
      <c r="G462" s="51">
        <v>43496</v>
      </c>
      <c r="H462" s="52">
        <v>22</v>
      </c>
      <c r="I462" s="52">
        <v>1239</v>
      </c>
      <c r="J462" s="52">
        <v>27258</v>
      </c>
    </row>
    <row r="463" spans="2:10" x14ac:dyDescent="0.25">
      <c r="B463" s="48">
        <f t="shared" si="9"/>
        <v>139</v>
      </c>
      <c r="C463" s="47" t="s">
        <v>144</v>
      </c>
      <c r="D463" s="48" t="s">
        <v>380</v>
      </c>
      <c r="E463" s="48" t="s">
        <v>515</v>
      </c>
      <c r="F463" s="51">
        <v>44133</v>
      </c>
      <c r="G463" s="51">
        <v>44153</v>
      </c>
      <c r="H463" s="52">
        <v>33</v>
      </c>
      <c r="I463" s="52">
        <v>18.3</v>
      </c>
      <c r="J463" s="52">
        <v>603.9</v>
      </c>
    </row>
    <row r="464" spans="2:10" x14ac:dyDescent="0.25">
      <c r="B464" s="48">
        <f t="shared" si="9"/>
        <v>140</v>
      </c>
      <c r="C464" s="47" t="s">
        <v>145</v>
      </c>
      <c r="D464" s="48" t="s">
        <v>381</v>
      </c>
      <c r="E464" s="48" t="s">
        <v>521</v>
      </c>
      <c r="F464" s="49">
        <f>G464-15</f>
        <v>44964</v>
      </c>
      <c r="G464" s="50" t="s">
        <v>750</v>
      </c>
      <c r="H464" s="52">
        <v>149</v>
      </c>
      <c r="I464" s="52">
        <v>1612.99</v>
      </c>
      <c r="J464" s="52">
        <v>240335.32</v>
      </c>
    </row>
    <row r="465" spans="2:10" x14ac:dyDescent="0.25">
      <c r="B465" s="48">
        <f t="shared" si="9"/>
        <v>141</v>
      </c>
      <c r="C465" s="47" t="s">
        <v>146</v>
      </c>
      <c r="D465" s="48" t="s">
        <v>472</v>
      </c>
      <c r="E465" s="48" t="s">
        <v>510</v>
      </c>
      <c r="F465" s="49">
        <f>G465-15</f>
        <v>44937</v>
      </c>
      <c r="G465" s="50" t="s">
        <v>745</v>
      </c>
      <c r="H465" s="52">
        <v>1</v>
      </c>
      <c r="I465" s="52">
        <v>2189.12</v>
      </c>
      <c r="J465" s="52">
        <v>2189.12</v>
      </c>
    </row>
    <row r="466" spans="2:10" x14ac:dyDescent="0.25">
      <c r="B466" s="48">
        <f t="shared" si="9"/>
        <v>142</v>
      </c>
      <c r="C466" s="47" t="s">
        <v>148</v>
      </c>
      <c r="D466" s="48" t="s">
        <v>384</v>
      </c>
      <c r="E466" s="48" t="s">
        <v>522</v>
      </c>
      <c r="F466" s="51">
        <v>43743</v>
      </c>
      <c r="G466" s="51">
        <v>43760</v>
      </c>
      <c r="H466" s="52">
        <v>26</v>
      </c>
      <c r="I466" s="52">
        <v>531</v>
      </c>
      <c r="J466" s="52">
        <v>13806</v>
      </c>
    </row>
    <row r="467" spans="2:10" x14ac:dyDescent="0.25">
      <c r="B467" s="48">
        <f t="shared" si="9"/>
        <v>143</v>
      </c>
      <c r="C467" s="47" t="s">
        <v>149</v>
      </c>
      <c r="D467" s="48" t="s">
        <v>500</v>
      </c>
      <c r="E467" s="48" t="s">
        <v>505</v>
      </c>
      <c r="F467" s="51">
        <v>43952</v>
      </c>
      <c r="G467" s="51" t="s">
        <v>759</v>
      </c>
      <c r="H467" s="52">
        <v>11</v>
      </c>
      <c r="I467" s="52">
        <v>303.18</v>
      </c>
      <c r="J467" s="52">
        <v>3334.99</v>
      </c>
    </row>
    <row r="468" spans="2:10" x14ac:dyDescent="0.25">
      <c r="B468" s="48">
        <f t="shared" si="9"/>
        <v>144</v>
      </c>
      <c r="C468" s="47" t="s">
        <v>150</v>
      </c>
      <c r="D468" s="48" t="s">
        <v>385</v>
      </c>
      <c r="E468" s="48" t="s">
        <v>505</v>
      </c>
      <c r="F468" s="51">
        <f>G468-20</f>
        <v>44706</v>
      </c>
      <c r="G468" s="51" t="s">
        <v>763</v>
      </c>
      <c r="H468" s="52">
        <v>23</v>
      </c>
      <c r="I468" s="52">
        <v>521.42999999999995</v>
      </c>
      <c r="J468" s="52">
        <v>11992.98</v>
      </c>
    </row>
    <row r="469" spans="2:10" x14ac:dyDescent="0.25">
      <c r="B469" s="48">
        <f t="shared" si="9"/>
        <v>145</v>
      </c>
      <c r="C469" s="47" t="s">
        <v>151</v>
      </c>
      <c r="D469" s="48" t="s">
        <v>386</v>
      </c>
      <c r="E469" s="48" t="s">
        <v>505</v>
      </c>
      <c r="F469" s="51">
        <f>G469-20</f>
        <v>44720</v>
      </c>
      <c r="G469" s="51" t="s">
        <v>776</v>
      </c>
      <c r="H469" s="52">
        <v>40</v>
      </c>
      <c r="I469" s="52">
        <v>265.5</v>
      </c>
      <c r="J469" s="52">
        <v>10620</v>
      </c>
    </row>
    <row r="470" spans="2:10" x14ac:dyDescent="0.25">
      <c r="B470" s="48">
        <f t="shared" si="9"/>
        <v>146</v>
      </c>
      <c r="C470" s="47" t="s">
        <v>152</v>
      </c>
      <c r="D470" s="48" t="s">
        <v>387</v>
      </c>
      <c r="E470" s="48" t="s">
        <v>518</v>
      </c>
      <c r="F470" s="51">
        <v>44794</v>
      </c>
      <c r="G470" s="51">
        <v>44804</v>
      </c>
      <c r="H470" s="52">
        <v>2</v>
      </c>
      <c r="I470" s="52">
        <v>129.80000000000001</v>
      </c>
      <c r="J470" s="52">
        <v>259.60000000000002</v>
      </c>
    </row>
    <row r="471" spans="2:10" x14ac:dyDescent="0.25">
      <c r="B471" s="48">
        <f t="shared" si="9"/>
        <v>147</v>
      </c>
      <c r="C471" s="47" t="s">
        <v>153</v>
      </c>
      <c r="D471" s="48" t="s">
        <v>388</v>
      </c>
      <c r="E471" s="48" t="s">
        <v>518</v>
      </c>
      <c r="F471" s="51">
        <v>44376</v>
      </c>
      <c r="G471" s="51">
        <v>44384</v>
      </c>
      <c r="H471" s="52">
        <v>67</v>
      </c>
      <c r="I471" s="52">
        <v>206.5</v>
      </c>
      <c r="J471" s="52">
        <v>13835.5</v>
      </c>
    </row>
    <row r="472" spans="2:10" x14ac:dyDescent="0.25">
      <c r="B472" s="48">
        <f t="shared" si="9"/>
        <v>148</v>
      </c>
      <c r="C472" s="47" t="s">
        <v>154</v>
      </c>
      <c r="D472" s="48" t="s">
        <v>389</v>
      </c>
      <c r="E472" s="48" t="s">
        <v>518</v>
      </c>
      <c r="F472" s="51">
        <v>44794</v>
      </c>
      <c r="G472" s="51">
        <v>44804</v>
      </c>
      <c r="H472" s="52">
        <v>14</v>
      </c>
      <c r="I472" s="52">
        <v>1121</v>
      </c>
      <c r="J472" s="52">
        <v>15694</v>
      </c>
    </row>
    <row r="473" spans="2:10" x14ac:dyDescent="0.25">
      <c r="B473" s="48">
        <f t="shared" si="9"/>
        <v>149</v>
      </c>
      <c r="C473" s="47" t="s">
        <v>155</v>
      </c>
      <c r="D473" s="48" t="s">
        <v>390</v>
      </c>
      <c r="E473" s="48" t="s">
        <v>518</v>
      </c>
      <c r="F473" s="51">
        <v>43537</v>
      </c>
      <c r="G473" s="51">
        <v>43549</v>
      </c>
      <c r="H473" s="52">
        <v>14</v>
      </c>
      <c r="I473" s="52">
        <v>1121</v>
      </c>
      <c r="J473" s="52">
        <v>15694</v>
      </c>
    </row>
    <row r="474" spans="2:10" x14ac:dyDescent="0.25">
      <c r="B474" s="48">
        <f t="shared" si="9"/>
        <v>150</v>
      </c>
      <c r="C474" s="47" t="s">
        <v>156</v>
      </c>
      <c r="D474" s="48" t="s">
        <v>642</v>
      </c>
      <c r="E474" s="48" t="s">
        <v>518</v>
      </c>
      <c r="F474" s="51">
        <v>44323</v>
      </c>
      <c r="G474" s="51">
        <v>44343</v>
      </c>
      <c r="H474" s="52">
        <v>49</v>
      </c>
      <c r="I474" s="52">
        <v>129.80000000000001</v>
      </c>
      <c r="J474" s="52">
        <v>6360.2</v>
      </c>
    </row>
    <row r="475" spans="2:10" x14ac:dyDescent="0.25">
      <c r="B475" s="48">
        <f t="shared" si="9"/>
        <v>151</v>
      </c>
      <c r="C475" s="47" t="s">
        <v>157</v>
      </c>
      <c r="D475" s="48" t="s">
        <v>391</v>
      </c>
      <c r="E475" s="48" t="s">
        <v>508</v>
      </c>
      <c r="F475" s="51">
        <v>44406</v>
      </c>
      <c r="G475" s="51">
        <v>44418</v>
      </c>
      <c r="H475" s="52">
        <v>25</v>
      </c>
      <c r="I475" s="52">
        <v>332.23</v>
      </c>
      <c r="J475" s="52">
        <v>8305.7099999999991</v>
      </c>
    </row>
    <row r="476" spans="2:10" x14ac:dyDescent="0.25">
      <c r="B476" s="48">
        <f t="shared" si="9"/>
        <v>152</v>
      </c>
      <c r="C476" s="47" t="s">
        <v>158</v>
      </c>
      <c r="D476" s="48" t="s">
        <v>566</v>
      </c>
      <c r="E476" s="48" t="s">
        <v>506</v>
      </c>
      <c r="F476" s="51">
        <v>44896</v>
      </c>
      <c r="G476" s="51" t="s">
        <v>777</v>
      </c>
      <c r="H476" s="52">
        <v>1</v>
      </c>
      <c r="I476" s="52">
        <v>1575.01</v>
      </c>
      <c r="J476" s="52">
        <v>1575.01</v>
      </c>
    </row>
    <row r="477" spans="2:10" x14ac:dyDescent="0.25">
      <c r="B477" s="48">
        <f t="shared" si="9"/>
        <v>153</v>
      </c>
      <c r="C477" s="47" t="s">
        <v>159</v>
      </c>
      <c r="D477" s="48" t="s">
        <v>567</v>
      </c>
      <c r="E477" s="48" t="s">
        <v>523</v>
      </c>
      <c r="F477" s="51">
        <v>44896</v>
      </c>
      <c r="G477" s="51" t="s">
        <v>777</v>
      </c>
      <c r="H477" s="52">
        <v>1</v>
      </c>
      <c r="I477" s="52">
        <v>7875</v>
      </c>
      <c r="J477" s="52">
        <v>7875</v>
      </c>
    </row>
    <row r="478" spans="2:10" x14ac:dyDescent="0.25">
      <c r="B478" s="48">
        <f t="shared" si="9"/>
        <v>154</v>
      </c>
      <c r="C478" s="47" t="s">
        <v>160</v>
      </c>
      <c r="D478" s="48" t="s">
        <v>568</v>
      </c>
      <c r="E478" s="48" t="s">
        <v>506</v>
      </c>
      <c r="F478" s="51">
        <v>44896</v>
      </c>
      <c r="G478" s="51" t="s">
        <v>777</v>
      </c>
      <c r="H478" s="52">
        <v>4</v>
      </c>
      <c r="I478" s="52">
        <v>1795.01</v>
      </c>
      <c r="J478" s="52">
        <v>7180.02</v>
      </c>
    </row>
    <row r="479" spans="2:10" x14ac:dyDescent="0.25">
      <c r="B479" s="48">
        <f t="shared" si="9"/>
        <v>155</v>
      </c>
      <c r="C479" s="47" t="s">
        <v>161</v>
      </c>
      <c r="D479" s="48" t="s">
        <v>643</v>
      </c>
      <c r="E479" s="48" t="s">
        <v>506</v>
      </c>
      <c r="F479" s="51">
        <v>44896</v>
      </c>
      <c r="G479" s="51" t="s">
        <v>777</v>
      </c>
      <c r="H479" s="52">
        <v>15</v>
      </c>
      <c r="I479" s="52">
        <v>1880</v>
      </c>
      <c r="J479" s="52">
        <v>28199.99</v>
      </c>
    </row>
    <row r="480" spans="2:10" x14ac:dyDescent="0.25">
      <c r="B480" s="48">
        <f t="shared" si="9"/>
        <v>156</v>
      </c>
      <c r="C480" s="47" t="s">
        <v>162</v>
      </c>
      <c r="D480" s="48" t="s">
        <v>570</v>
      </c>
      <c r="E480" s="48" t="s">
        <v>506</v>
      </c>
      <c r="F480" s="51">
        <v>44896</v>
      </c>
      <c r="G480" s="51" t="s">
        <v>777</v>
      </c>
      <c r="H480" s="52">
        <v>2</v>
      </c>
      <c r="I480" s="52">
        <v>2150.0100000000002</v>
      </c>
      <c r="J480" s="52">
        <v>4300.01</v>
      </c>
    </row>
    <row r="481" spans="2:10" x14ac:dyDescent="0.25">
      <c r="B481" s="48">
        <f t="shared" si="9"/>
        <v>157</v>
      </c>
      <c r="C481" s="47" t="s">
        <v>163</v>
      </c>
      <c r="D481" s="48" t="s">
        <v>571</v>
      </c>
      <c r="E481" s="48" t="s">
        <v>505</v>
      </c>
      <c r="F481" s="51">
        <v>44757</v>
      </c>
      <c r="G481" s="51">
        <v>44777</v>
      </c>
      <c r="H481" s="52">
        <v>24</v>
      </c>
      <c r="I481" s="52">
        <v>5320</v>
      </c>
      <c r="J481" s="52">
        <v>127680</v>
      </c>
    </row>
    <row r="482" spans="2:10" x14ac:dyDescent="0.25">
      <c r="B482" s="48">
        <f t="shared" si="9"/>
        <v>158</v>
      </c>
      <c r="C482" s="47" t="s">
        <v>164</v>
      </c>
      <c r="D482" s="48" t="s">
        <v>644</v>
      </c>
      <c r="E482" s="48" t="s">
        <v>505</v>
      </c>
      <c r="F482" s="49">
        <f>G482-15</f>
        <v>44928</v>
      </c>
      <c r="G482" s="50" t="s">
        <v>747</v>
      </c>
      <c r="H482" s="52">
        <v>115</v>
      </c>
      <c r="I482" s="52">
        <v>5779.35</v>
      </c>
      <c r="J482" s="52">
        <v>664625</v>
      </c>
    </row>
    <row r="483" spans="2:10" x14ac:dyDescent="0.25">
      <c r="B483" s="48">
        <f t="shared" si="9"/>
        <v>159</v>
      </c>
      <c r="C483" s="47" t="s">
        <v>165</v>
      </c>
      <c r="D483" s="48" t="s">
        <v>573</v>
      </c>
      <c r="E483" s="48" t="s">
        <v>505</v>
      </c>
      <c r="F483" s="49">
        <f>G483-15</f>
        <v>44916</v>
      </c>
      <c r="G483" s="50" t="s">
        <v>748</v>
      </c>
      <c r="H483" s="52">
        <v>10</v>
      </c>
      <c r="I483" s="52">
        <v>1500</v>
      </c>
      <c r="J483" s="52">
        <v>15000</v>
      </c>
    </row>
    <row r="484" spans="2:10" x14ac:dyDescent="0.25">
      <c r="B484" s="48">
        <f t="shared" si="9"/>
        <v>160</v>
      </c>
      <c r="C484" s="47" t="s">
        <v>166</v>
      </c>
      <c r="D484" s="48" t="s">
        <v>574</v>
      </c>
      <c r="E484" s="48" t="s">
        <v>505</v>
      </c>
      <c r="F484" s="49">
        <f>G484-15</f>
        <v>44916</v>
      </c>
      <c r="G484" s="50" t="s">
        <v>748</v>
      </c>
      <c r="H484" s="52">
        <v>10</v>
      </c>
      <c r="I484" s="52">
        <v>1600</v>
      </c>
      <c r="J484" s="52">
        <v>16000</v>
      </c>
    </row>
    <row r="485" spans="2:10" x14ac:dyDescent="0.25">
      <c r="B485" s="48">
        <f t="shared" si="9"/>
        <v>161</v>
      </c>
      <c r="C485" s="47" t="s">
        <v>167</v>
      </c>
      <c r="D485" s="48" t="s">
        <v>575</v>
      </c>
      <c r="E485" s="48" t="s">
        <v>505</v>
      </c>
      <c r="F485" s="49">
        <f>G485-15</f>
        <v>44916</v>
      </c>
      <c r="G485" s="50" t="s">
        <v>748</v>
      </c>
      <c r="H485" s="52">
        <v>10</v>
      </c>
      <c r="I485" s="52">
        <v>60</v>
      </c>
      <c r="J485" s="52">
        <v>600</v>
      </c>
    </row>
    <row r="486" spans="2:10" x14ac:dyDescent="0.25">
      <c r="B486" s="48">
        <f t="shared" si="9"/>
        <v>162</v>
      </c>
      <c r="C486" s="47" t="s">
        <v>168</v>
      </c>
      <c r="D486" s="48" t="s">
        <v>576</v>
      </c>
      <c r="E486" s="48" t="s">
        <v>505</v>
      </c>
      <c r="F486" s="49">
        <f>G486-15</f>
        <v>44916</v>
      </c>
      <c r="G486" s="50" t="s">
        <v>748</v>
      </c>
      <c r="H486" s="52">
        <v>10</v>
      </c>
      <c r="I486" s="52">
        <v>60</v>
      </c>
      <c r="J486" s="52">
        <v>600</v>
      </c>
    </row>
    <row r="487" spans="2:10" x14ac:dyDescent="0.25">
      <c r="B487" s="48">
        <f t="shared" si="9"/>
        <v>163</v>
      </c>
      <c r="C487" s="47" t="s">
        <v>169</v>
      </c>
      <c r="D487" s="48" t="s">
        <v>577</v>
      </c>
      <c r="E487" s="48" t="s">
        <v>505</v>
      </c>
      <c r="F487" s="49">
        <f>G487-15</f>
        <v>44928</v>
      </c>
      <c r="G487" s="55" t="s">
        <v>747</v>
      </c>
      <c r="H487" s="52">
        <v>268</v>
      </c>
      <c r="I487" s="52">
        <v>79.69</v>
      </c>
      <c r="J487" s="52">
        <v>21356.25</v>
      </c>
    </row>
    <row r="488" spans="2:10" x14ac:dyDescent="0.25">
      <c r="B488" s="48">
        <f t="shared" si="9"/>
        <v>164</v>
      </c>
      <c r="C488" s="47" t="s">
        <v>170</v>
      </c>
      <c r="D488" s="48" t="s">
        <v>578</v>
      </c>
      <c r="E488" s="48" t="s">
        <v>505</v>
      </c>
      <c r="F488" s="49">
        <f>G488-15</f>
        <v>44928</v>
      </c>
      <c r="G488" s="50" t="s">
        <v>747</v>
      </c>
      <c r="H488" s="52">
        <v>132</v>
      </c>
      <c r="I488" s="52">
        <v>79.69</v>
      </c>
      <c r="J488" s="52">
        <v>10518.75</v>
      </c>
    </row>
    <row r="489" spans="2:10" x14ac:dyDescent="0.25">
      <c r="B489" s="48">
        <f t="shared" si="9"/>
        <v>165</v>
      </c>
      <c r="C489" s="47" t="s">
        <v>171</v>
      </c>
      <c r="D489" s="48" t="s">
        <v>579</v>
      </c>
      <c r="E489" s="48" t="s">
        <v>505</v>
      </c>
      <c r="F489" s="49">
        <f>G489-15</f>
        <v>44916</v>
      </c>
      <c r="G489" s="50" t="s">
        <v>748</v>
      </c>
      <c r="H489" s="52">
        <v>5</v>
      </c>
      <c r="I489" s="52">
        <v>800</v>
      </c>
      <c r="J489" s="52">
        <v>4000</v>
      </c>
    </row>
    <row r="490" spans="2:10" x14ac:dyDescent="0.25">
      <c r="B490" s="48">
        <f t="shared" si="9"/>
        <v>166</v>
      </c>
      <c r="C490" s="47" t="s">
        <v>172</v>
      </c>
      <c r="D490" s="48" t="s">
        <v>580</v>
      </c>
      <c r="E490" s="48" t="s">
        <v>505</v>
      </c>
      <c r="F490" s="49">
        <f>G490-15</f>
        <v>44916</v>
      </c>
      <c r="G490" s="50" t="s">
        <v>748</v>
      </c>
      <c r="H490" s="52">
        <v>10</v>
      </c>
      <c r="I490" s="52">
        <v>1800</v>
      </c>
      <c r="J490" s="52">
        <v>18000</v>
      </c>
    </row>
    <row r="491" spans="2:10" x14ac:dyDescent="0.25">
      <c r="B491" s="48">
        <f t="shared" si="9"/>
        <v>167</v>
      </c>
      <c r="C491" s="47" t="s">
        <v>173</v>
      </c>
      <c r="D491" s="48" t="s">
        <v>392</v>
      </c>
      <c r="E491" s="48" t="s">
        <v>505</v>
      </c>
      <c r="F491" s="51">
        <v>44376</v>
      </c>
      <c r="G491" s="51" t="s">
        <v>778</v>
      </c>
      <c r="H491" s="52">
        <v>19</v>
      </c>
      <c r="I491" s="52">
        <v>10</v>
      </c>
      <c r="J491" s="52">
        <v>190</v>
      </c>
    </row>
    <row r="492" spans="2:10" x14ac:dyDescent="0.25">
      <c r="B492" s="48">
        <f t="shared" si="9"/>
        <v>168</v>
      </c>
      <c r="C492" s="47" t="s">
        <v>174</v>
      </c>
      <c r="D492" s="48" t="s">
        <v>473</v>
      </c>
      <c r="E492" s="48" t="s">
        <v>505</v>
      </c>
      <c r="F492" s="51">
        <v>44376</v>
      </c>
      <c r="G492" s="51" t="s">
        <v>778</v>
      </c>
      <c r="H492" s="52">
        <v>24</v>
      </c>
      <c r="I492" s="52">
        <v>15.29</v>
      </c>
      <c r="J492" s="52">
        <v>367.06</v>
      </c>
    </row>
    <row r="493" spans="2:10" x14ac:dyDescent="0.25">
      <c r="B493" s="48">
        <f t="shared" si="9"/>
        <v>169</v>
      </c>
      <c r="C493" s="47" t="s">
        <v>175</v>
      </c>
      <c r="D493" s="48" t="s">
        <v>393</v>
      </c>
      <c r="E493" s="48" t="s">
        <v>505</v>
      </c>
      <c r="F493" s="51">
        <v>43976</v>
      </c>
      <c r="G493" s="51" t="s">
        <v>779</v>
      </c>
      <c r="H493" s="52">
        <v>39</v>
      </c>
      <c r="I493" s="52">
        <v>302.58999999999997</v>
      </c>
      <c r="J493" s="52">
        <v>11800.84</v>
      </c>
    </row>
    <row r="494" spans="2:10" x14ac:dyDescent="0.25">
      <c r="B494" s="48">
        <f t="shared" si="9"/>
        <v>170</v>
      </c>
      <c r="C494" s="47" t="s">
        <v>176</v>
      </c>
      <c r="D494" s="48" t="s">
        <v>581</v>
      </c>
      <c r="E494" s="48" t="s">
        <v>516</v>
      </c>
      <c r="F494" s="51">
        <f>G494-7</f>
        <v>44475</v>
      </c>
      <c r="G494" s="51">
        <v>44482</v>
      </c>
      <c r="H494" s="52">
        <v>34</v>
      </c>
      <c r="I494" s="52">
        <v>169.92</v>
      </c>
      <c r="J494" s="52">
        <v>5777.28</v>
      </c>
    </row>
    <row r="495" spans="2:10" x14ac:dyDescent="0.25">
      <c r="B495" s="48">
        <f t="shared" si="9"/>
        <v>171</v>
      </c>
      <c r="C495" s="47" t="s">
        <v>177</v>
      </c>
      <c r="D495" s="48" t="s">
        <v>395</v>
      </c>
      <c r="E495" s="48" t="s">
        <v>516</v>
      </c>
      <c r="F495" s="51">
        <f>G495-10</f>
        <v>44807</v>
      </c>
      <c r="G495" s="51">
        <v>44817</v>
      </c>
      <c r="H495" s="52">
        <v>1</v>
      </c>
      <c r="I495" s="52">
        <v>20.010000000000002</v>
      </c>
      <c r="J495" s="52">
        <v>20.010000000000002</v>
      </c>
    </row>
    <row r="496" spans="2:10" x14ac:dyDescent="0.25">
      <c r="B496" s="48">
        <f t="shared" si="9"/>
        <v>172</v>
      </c>
      <c r="C496" s="47" t="s">
        <v>178</v>
      </c>
      <c r="D496" s="48" t="s">
        <v>501</v>
      </c>
      <c r="E496" s="48" t="s">
        <v>516</v>
      </c>
      <c r="F496" s="51">
        <f>G496-10</f>
        <v>44794</v>
      </c>
      <c r="G496" s="51">
        <v>44804</v>
      </c>
      <c r="H496" s="52">
        <v>1</v>
      </c>
      <c r="I496" s="52">
        <v>100.3</v>
      </c>
      <c r="J496" s="52">
        <v>100.3</v>
      </c>
    </row>
    <row r="497" spans="2:10" x14ac:dyDescent="0.25">
      <c r="B497" s="48">
        <f t="shared" si="9"/>
        <v>173</v>
      </c>
      <c r="C497" s="47" t="s">
        <v>179</v>
      </c>
      <c r="D497" s="48" t="s">
        <v>394</v>
      </c>
      <c r="E497" s="48" t="s">
        <v>516</v>
      </c>
      <c r="F497" s="51">
        <v>44089</v>
      </c>
      <c r="G497" s="51">
        <v>44097</v>
      </c>
      <c r="H497" s="52">
        <v>35</v>
      </c>
      <c r="I497" s="52">
        <v>16.55</v>
      </c>
      <c r="J497" s="52">
        <v>579.25</v>
      </c>
    </row>
    <row r="498" spans="2:10" x14ac:dyDescent="0.25">
      <c r="B498" s="48">
        <f t="shared" si="9"/>
        <v>174</v>
      </c>
      <c r="C498" s="47" t="s">
        <v>180</v>
      </c>
      <c r="D498" s="48" t="s">
        <v>398</v>
      </c>
      <c r="E498" s="48" t="s">
        <v>516</v>
      </c>
      <c r="F498" s="51">
        <f>G498-15</f>
        <v>44615</v>
      </c>
      <c r="G498" s="51">
        <v>44630</v>
      </c>
      <c r="H498" s="52">
        <v>208</v>
      </c>
      <c r="I498" s="52">
        <v>41.3</v>
      </c>
      <c r="J498" s="52">
        <v>8590.4</v>
      </c>
    </row>
    <row r="499" spans="2:10" x14ac:dyDescent="0.25">
      <c r="B499" s="48">
        <f t="shared" si="9"/>
        <v>175</v>
      </c>
      <c r="C499" s="47" t="s">
        <v>181</v>
      </c>
      <c r="D499" s="48" t="s">
        <v>396</v>
      </c>
      <c r="E499" s="48" t="s">
        <v>516</v>
      </c>
      <c r="F499" s="51">
        <v>43205</v>
      </c>
      <c r="G499" s="51">
        <v>43217</v>
      </c>
      <c r="H499" s="52">
        <v>50</v>
      </c>
      <c r="I499" s="52">
        <v>9.07</v>
      </c>
      <c r="J499" s="52">
        <v>453.71</v>
      </c>
    </row>
    <row r="500" spans="2:10" x14ac:dyDescent="0.25">
      <c r="B500" s="48">
        <f t="shared" si="9"/>
        <v>176</v>
      </c>
      <c r="C500" s="47" t="s">
        <v>182</v>
      </c>
      <c r="D500" s="48" t="s">
        <v>397</v>
      </c>
      <c r="E500" s="48" t="s">
        <v>516</v>
      </c>
      <c r="F500" s="51">
        <f>G500-8</f>
        <v>44376</v>
      </c>
      <c r="G500" s="51">
        <v>44384</v>
      </c>
      <c r="H500" s="52">
        <v>36</v>
      </c>
      <c r="I500" s="52">
        <v>45.64</v>
      </c>
      <c r="J500" s="52">
        <v>1643.22</v>
      </c>
    </row>
    <row r="501" spans="2:10" x14ac:dyDescent="0.25">
      <c r="B501" s="48">
        <f t="shared" si="9"/>
        <v>177</v>
      </c>
      <c r="C501" s="47" t="s">
        <v>183</v>
      </c>
      <c r="D501" s="48" t="s">
        <v>582</v>
      </c>
      <c r="E501" s="48" t="s">
        <v>505</v>
      </c>
      <c r="F501" s="51">
        <v>44537</v>
      </c>
      <c r="G501" s="51">
        <v>44544</v>
      </c>
      <c r="H501" s="52">
        <v>25</v>
      </c>
      <c r="I501" s="52">
        <v>271.39999999999998</v>
      </c>
      <c r="J501" s="52">
        <v>6785</v>
      </c>
    </row>
    <row r="502" spans="2:10" x14ac:dyDescent="0.25">
      <c r="B502" s="48">
        <f t="shared" si="9"/>
        <v>178</v>
      </c>
      <c r="C502" s="47" t="s">
        <v>184</v>
      </c>
      <c r="D502" s="48" t="s">
        <v>583</v>
      </c>
      <c r="E502" s="48" t="s">
        <v>505</v>
      </c>
      <c r="F502" s="51">
        <f>G502-20</f>
        <v>44884</v>
      </c>
      <c r="G502" s="51">
        <v>44904</v>
      </c>
      <c r="H502" s="52">
        <v>1</v>
      </c>
      <c r="I502" s="52">
        <v>18518.919999999998</v>
      </c>
      <c r="J502" s="52">
        <v>18518.919999999998</v>
      </c>
    </row>
    <row r="503" spans="2:10" x14ac:dyDescent="0.25">
      <c r="B503" s="48">
        <f t="shared" si="9"/>
        <v>179</v>
      </c>
      <c r="C503" s="47" t="s">
        <v>185</v>
      </c>
      <c r="D503" s="48" t="s">
        <v>584</v>
      </c>
      <c r="E503" s="48" t="s">
        <v>505</v>
      </c>
      <c r="F503" s="49">
        <f>G503-15</f>
        <v>44930</v>
      </c>
      <c r="G503" s="50" t="s">
        <v>743</v>
      </c>
      <c r="H503" s="52">
        <v>2</v>
      </c>
      <c r="I503" s="52">
        <v>7.08</v>
      </c>
      <c r="J503" s="52">
        <v>14.16</v>
      </c>
    </row>
    <row r="504" spans="2:10" x14ac:dyDescent="0.25">
      <c r="B504" s="48">
        <f t="shared" si="9"/>
        <v>180</v>
      </c>
      <c r="C504" s="47" t="s">
        <v>186</v>
      </c>
      <c r="D504" s="48" t="s">
        <v>645</v>
      </c>
      <c r="E504" s="48" t="s">
        <v>505</v>
      </c>
      <c r="F504" s="49">
        <f>G504-15</f>
        <v>44930</v>
      </c>
      <c r="G504" s="50" t="s">
        <v>743</v>
      </c>
      <c r="H504" s="52">
        <v>6</v>
      </c>
      <c r="I504" s="52">
        <v>12.37</v>
      </c>
      <c r="J504" s="52">
        <v>74.2</v>
      </c>
    </row>
    <row r="505" spans="2:10" x14ac:dyDescent="0.25">
      <c r="B505" s="48">
        <f t="shared" si="9"/>
        <v>181</v>
      </c>
      <c r="C505" s="47" t="s">
        <v>187</v>
      </c>
      <c r="D505" s="48" t="s">
        <v>586</v>
      </c>
      <c r="E505" s="48" t="s">
        <v>505</v>
      </c>
      <c r="F505" s="49">
        <f>G505-15</f>
        <v>44930</v>
      </c>
      <c r="G505" s="50" t="s">
        <v>743</v>
      </c>
      <c r="H505" s="52">
        <v>40</v>
      </c>
      <c r="I505" s="52">
        <v>29.92</v>
      </c>
      <c r="J505" s="52">
        <v>1196.99</v>
      </c>
    </row>
    <row r="506" spans="2:10" x14ac:dyDescent="0.25">
      <c r="B506" s="48">
        <f t="shared" si="9"/>
        <v>182</v>
      </c>
      <c r="C506" s="47" t="s">
        <v>188</v>
      </c>
      <c r="D506" s="48" t="s">
        <v>587</v>
      </c>
      <c r="E506" s="48" t="s">
        <v>505</v>
      </c>
      <c r="F506" s="49">
        <f>G506-15</f>
        <v>44923</v>
      </c>
      <c r="G506" s="50" t="s">
        <v>744</v>
      </c>
      <c r="H506" s="52">
        <v>4</v>
      </c>
      <c r="I506" s="52">
        <v>61.36</v>
      </c>
      <c r="J506" s="52">
        <v>245.44</v>
      </c>
    </row>
    <row r="507" spans="2:10" x14ac:dyDescent="0.25">
      <c r="B507" s="48">
        <f t="shared" si="9"/>
        <v>183</v>
      </c>
      <c r="C507" s="47" t="s">
        <v>189</v>
      </c>
      <c r="D507" s="48" t="s">
        <v>399</v>
      </c>
      <c r="E507" s="48" t="s">
        <v>505</v>
      </c>
      <c r="F507" s="51">
        <f>G507-10</f>
        <v>44844</v>
      </c>
      <c r="G507" s="51" t="s">
        <v>765</v>
      </c>
      <c r="H507" s="52">
        <v>16</v>
      </c>
      <c r="I507" s="52">
        <v>27.78</v>
      </c>
      <c r="J507" s="52">
        <v>444.41</v>
      </c>
    </row>
    <row r="508" spans="2:10" x14ac:dyDescent="0.25">
      <c r="B508" s="48">
        <f t="shared" si="9"/>
        <v>184</v>
      </c>
      <c r="C508" s="47" t="s">
        <v>190</v>
      </c>
      <c r="D508" s="48" t="s">
        <v>400</v>
      </c>
      <c r="E508" s="48" t="s">
        <v>505</v>
      </c>
      <c r="F508" s="51">
        <f>G508-10</f>
        <v>44844</v>
      </c>
      <c r="G508" s="51" t="s">
        <v>765</v>
      </c>
      <c r="H508" s="52">
        <v>45</v>
      </c>
      <c r="I508" s="52">
        <v>8.06</v>
      </c>
      <c r="J508" s="52">
        <v>362.7</v>
      </c>
    </row>
    <row r="509" spans="2:10" x14ac:dyDescent="0.25">
      <c r="B509" s="48">
        <f t="shared" si="9"/>
        <v>185</v>
      </c>
      <c r="C509" s="47" t="s">
        <v>191</v>
      </c>
      <c r="D509" s="48" t="s">
        <v>646</v>
      </c>
      <c r="E509" s="48" t="s">
        <v>505</v>
      </c>
      <c r="F509" s="51">
        <v>43492</v>
      </c>
      <c r="G509" s="51">
        <v>43504</v>
      </c>
      <c r="H509" s="52">
        <v>30</v>
      </c>
      <c r="I509" s="52">
        <v>6.53</v>
      </c>
      <c r="J509" s="52">
        <v>195.76</v>
      </c>
    </row>
    <row r="510" spans="2:10" x14ac:dyDescent="0.25">
      <c r="B510" s="48">
        <f t="shared" si="9"/>
        <v>186</v>
      </c>
      <c r="C510" s="47" t="s">
        <v>192</v>
      </c>
      <c r="D510" s="48" t="s">
        <v>401</v>
      </c>
      <c r="E510" s="48" t="s">
        <v>505</v>
      </c>
      <c r="F510" s="51">
        <f>G510-10</f>
        <v>44884</v>
      </c>
      <c r="G510" s="51" t="s">
        <v>768</v>
      </c>
      <c r="H510" s="52">
        <v>599</v>
      </c>
      <c r="I510" s="52">
        <v>20.84</v>
      </c>
      <c r="J510" s="52">
        <v>12480.94</v>
      </c>
    </row>
    <row r="511" spans="2:10" x14ac:dyDescent="0.25">
      <c r="B511" s="48">
        <f t="shared" si="9"/>
        <v>187</v>
      </c>
      <c r="C511" s="47" t="s">
        <v>193</v>
      </c>
      <c r="D511" s="48" t="s">
        <v>474</v>
      </c>
      <c r="E511" s="48" t="s">
        <v>505</v>
      </c>
      <c r="F511" s="51">
        <v>44613</v>
      </c>
      <c r="G511" s="51">
        <v>44617</v>
      </c>
      <c r="H511" s="52">
        <v>10</v>
      </c>
      <c r="I511" s="52">
        <v>550.84</v>
      </c>
      <c r="J511" s="52">
        <v>5508.35</v>
      </c>
    </row>
    <row r="512" spans="2:10" x14ac:dyDescent="0.25">
      <c r="B512" s="48">
        <f t="shared" si="9"/>
        <v>188</v>
      </c>
      <c r="C512" s="47" t="s">
        <v>194</v>
      </c>
      <c r="D512" s="48" t="s">
        <v>402</v>
      </c>
      <c r="E512" s="48" t="s">
        <v>505</v>
      </c>
      <c r="F512" s="51">
        <v>44377</v>
      </c>
      <c r="G512" s="51">
        <v>44385</v>
      </c>
      <c r="H512" s="52">
        <v>70</v>
      </c>
      <c r="I512" s="52">
        <v>20.99</v>
      </c>
      <c r="J512" s="52">
        <v>1469.15</v>
      </c>
    </row>
    <row r="513" spans="2:10" x14ac:dyDescent="0.25">
      <c r="B513" s="48">
        <f t="shared" si="9"/>
        <v>189</v>
      </c>
      <c r="C513" s="47" t="s">
        <v>195</v>
      </c>
      <c r="D513" s="48" t="s">
        <v>647</v>
      </c>
      <c r="E513" s="48" t="s">
        <v>523</v>
      </c>
      <c r="F513" s="51">
        <f>G513-20</f>
        <v>44896</v>
      </c>
      <c r="G513" s="51" t="s">
        <v>777</v>
      </c>
      <c r="H513" s="52">
        <v>2</v>
      </c>
      <c r="I513" s="52">
        <v>6000.01</v>
      </c>
      <c r="J513" s="52">
        <v>12000.01</v>
      </c>
    </row>
    <row r="514" spans="2:10" x14ac:dyDescent="0.25">
      <c r="B514" s="48">
        <f t="shared" si="9"/>
        <v>190</v>
      </c>
      <c r="C514" s="47" t="s">
        <v>196</v>
      </c>
      <c r="D514" s="48" t="s">
        <v>403</v>
      </c>
      <c r="E514" s="48" t="s">
        <v>505</v>
      </c>
      <c r="F514" s="51">
        <v>43753</v>
      </c>
      <c r="G514" s="51">
        <v>43770</v>
      </c>
      <c r="H514" s="52">
        <v>105</v>
      </c>
      <c r="I514" s="52">
        <v>1.05</v>
      </c>
      <c r="J514" s="52">
        <v>110.27</v>
      </c>
    </row>
    <row r="515" spans="2:10" x14ac:dyDescent="0.25">
      <c r="B515" s="48">
        <f t="shared" si="9"/>
        <v>191</v>
      </c>
      <c r="C515" s="47" t="s">
        <v>197</v>
      </c>
      <c r="D515" s="48" t="s">
        <v>404</v>
      </c>
      <c r="E515" s="48" t="s">
        <v>505</v>
      </c>
      <c r="F515" s="51">
        <v>43336</v>
      </c>
      <c r="G515" s="51">
        <v>43348</v>
      </c>
      <c r="H515" s="52">
        <v>1420</v>
      </c>
      <c r="I515" s="52">
        <v>1.31</v>
      </c>
      <c r="J515" s="52">
        <v>1860.34</v>
      </c>
    </row>
    <row r="516" spans="2:10" x14ac:dyDescent="0.25">
      <c r="B516" s="48">
        <f t="shared" si="9"/>
        <v>192</v>
      </c>
      <c r="C516" s="47" t="s">
        <v>198</v>
      </c>
      <c r="D516" s="48" t="s">
        <v>405</v>
      </c>
      <c r="E516" s="48" t="s">
        <v>505</v>
      </c>
      <c r="F516" s="51">
        <v>43335</v>
      </c>
      <c r="G516" s="51">
        <v>43347</v>
      </c>
      <c r="H516" s="52">
        <v>546</v>
      </c>
      <c r="I516" s="52">
        <v>3.25</v>
      </c>
      <c r="J516" s="52">
        <v>1773.84</v>
      </c>
    </row>
    <row r="517" spans="2:10" x14ac:dyDescent="0.25">
      <c r="B517" s="48">
        <f t="shared" si="9"/>
        <v>193</v>
      </c>
      <c r="C517" s="47" t="s">
        <v>199</v>
      </c>
      <c r="D517" s="48" t="s">
        <v>406</v>
      </c>
      <c r="E517" s="48" t="s">
        <v>505</v>
      </c>
      <c r="F517" s="51">
        <v>44711</v>
      </c>
      <c r="G517" s="51">
        <v>44726</v>
      </c>
      <c r="H517" s="52">
        <v>875</v>
      </c>
      <c r="I517" s="52">
        <v>13.29</v>
      </c>
      <c r="J517" s="52">
        <v>11624.55</v>
      </c>
    </row>
    <row r="518" spans="2:10" x14ac:dyDescent="0.25">
      <c r="B518" s="48">
        <f t="shared" si="9"/>
        <v>194</v>
      </c>
      <c r="C518" s="47" t="s">
        <v>200</v>
      </c>
      <c r="D518" s="48" t="s">
        <v>407</v>
      </c>
      <c r="E518" s="48" t="s">
        <v>505</v>
      </c>
      <c r="F518" s="51">
        <v>44711</v>
      </c>
      <c r="G518" s="51">
        <v>44726</v>
      </c>
      <c r="H518" s="52">
        <v>18575</v>
      </c>
      <c r="I518" s="52">
        <v>4.37</v>
      </c>
      <c r="J518" s="52">
        <v>81098.45</v>
      </c>
    </row>
    <row r="519" spans="2:10" x14ac:dyDescent="0.25">
      <c r="B519" s="48">
        <f t="shared" si="9"/>
        <v>195</v>
      </c>
      <c r="C519" s="47" t="s">
        <v>201</v>
      </c>
      <c r="D519" s="48" t="s">
        <v>408</v>
      </c>
      <c r="E519" s="48" t="s">
        <v>505</v>
      </c>
      <c r="F519" s="51">
        <f>G519-15</f>
        <v>44711</v>
      </c>
      <c r="G519" s="51">
        <v>44726</v>
      </c>
      <c r="H519" s="52">
        <v>13370</v>
      </c>
      <c r="I519" s="52">
        <v>10.14</v>
      </c>
      <c r="J519" s="52">
        <v>135520.99</v>
      </c>
    </row>
    <row r="520" spans="2:10" x14ac:dyDescent="0.25">
      <c r="B520" s="48">
        <f t="shared" ref="B520:B583" si="10">1+B519</f>
        <v>196</v>
      </c>
      <c r="C520" s="47" t="s">
        <v>202</v>
      </c>
      <c r="D520" s="48" t="s">
        <v>409</v>
      </c>
      <c r="E520" s="48" t="s">
        <v>505</v>
      </c>
      <c r="F520" s="51">
        <f>G520-15</f>
        <v>44711</v>
      </c>
      <c r="G520" s="51">
        <v>44726</v>
      </c>
      <c r="H520" s="52">
        <v>14170</v>
      </c>
      <c r="I520" s="52">
        <v>12.39</v>
      </c>
      <c r="J520" s="52">
        <v>175566.3</v>
      </c>
    </row>
    <row r="521" spans="2:10" x14ac:dyDescent="0.25">
      <c r="B521" s="48">
        <f t="shared" si="10"/>
        <v>197</v>
      </c>
      <c r="C521" s="47" t="s">
        <v>203</v>
      </c>
      <c r="D521" s="48" t="s">
        <v>410</v>
      </c>
      <c r="E521" s="48" t="s">
        <v>505</v>
      </c>
      <c r="F521" s="51">
        <f>G521-15</f>
        <v>44704</v>
      </c>
      <c r="G521" s="51">
        <v>44719</v>
      </c>
      <c r="H521" s="52">
        <v>17030</v>
      </c>
      <c r="I521" s="52">
        <v>9.0299999999999994</v>
      </c>
      <c r="J521" s="52">
        <v>153729.81</v>
      </c>
    </row>
    <row r="522" spans="2:10" x14ac:dyDescent="0.25">
      <c r="B522" s="48">
        <f t="shared" si="10"/>
        <v>198</v>
      </c>
      <c r="C522" s="47" t="s">
        <v>204</v>
      </c>
      <c r="D522" s="48" t="s">
        <v>648</v>
      </c>
      <c r="E522" s="48" t="s">
        <v>505</v>
      </c>
      <c r="F522" s="51">
        <f>G522-7</f>
        <v>44754</v>
      </c>
      <c r="G522" s="51">
        <v>44761</v>
      </c>
      <c r="H522" s="52">
        <v>36</v>
      </c>
      <c r="I522" s="52">
        <v>163.75</v>
      </c>
      <c r="J522" s="52">
        <v>5895.12</v>
      </c>
    </row>
    <row r="523" spans="2:10" x14ac:dyDescent="0.25">
      <c r="B523" s="48">
        <f t="shared" si="10"/>
        <v>199</v>
      </c>
      <c r="C523" s="47" t="s">
        <v>205</v>
      </c>
      <c r="D523" s="48" t="s">
        <v>475</v>
      </c>
      <c r="E523" s="48" t="s">
        <v>506</v>
      </c>
      <c r="F523" s="51">
        <v>44409</v>
      </c>
      <c r="G523" s="51">
        <v>44421</v>
      </c>
      <c r="H523" s="52">
        <v>19</v>
      </c>
      <c r="I523" s="52">
        <v>378.11</v>
      </c>
      <c r="J523" s="52">
        <v>7184.15</v>
      </c>
    </row>
    <row r="524" spans="2:10" x14ac:dyDescent="0.25">
      <c r="B524" s="48">
        <f t="shared" si="10"/>
        <v>200</v>
      </c>
      <c r="C524" s="47" t="s">
        <v>206</v>
      </c>
      <c r="D524" s="48" t="s">
        <v>412</v>
      </c>
      <c r="E524" s="48" t="s">
        <v>505</v>
      </c>
      <c r="F524" s="51">
        <v>43077</v>
      </c>
      <c r="G524" s="51">
        <v>43089</v>
      </c>
      <c r="H524" s="52">
        <v>23</v>
      </c>
      <c r="I524" s="52">
        <v>94.4</v>
      </c>
      <c r="J524" s="52">
        <v>2171.1999999999998</v>
      </c>
    </row>
    <row r="525" spans="2:10" x14ac:dyDescent="0.25">
      <c r="B525" s="48">
        <f t="shared" si="10"/>
        <v>201</v>
      </c>
      <c r="C525" s="47" t="s">
        <v>207</v>
      </c>
      <c r="D525" s="48" t="s">
        <v>590</v>
      </c>
      <c r="E525" s="48" t="s">
        <v>515</v>
      </c>
      <c r="F525" s="49">
        <f>G525-15</f>
        <v>44923</v>
      </c>
      <c r="G525" s="50" t="s">
        <v>744</v>
      </c>
      <c r="H525" s="52">
        <v>1</v>
      </c>
      <c r="I525" s="52">
        <v>90</v>
      </c>
      <c r="J525" s="52">
        <v>90</v>
      </c>
    </row>
    <row r="526" spans="2:10" x14ac:dyDescent="0.25">
      <c r="B526" s="48">
        <f t="shared" si="10"/>
        <v>202</v>
      </c>
      <c r="C526" s="47" t="s">
        <v>208</v>
      </c>
      <c r="D526" s="48" t="s">
        <v>591</v>
      </c>
      <c r="E526" s="48" t="s">
        <v>505</v>
      </c>
      <c r="F526" s="49">
        <f>G526-15</f>
        <v>44923</v>
      </c>
      <c r="G526" s="55" t="s">
        <v>744</v>
      </c>
      <c r="H526" s="52">
        <v>10</v>
      </c>
      <c r="I526" s="52">
        <v>8.02</v>
      </c>
      <c r="J526" s="52">
        <v>80.239999999999995</v>
      </c>
    </row>
    <row r="527" spans="2:10" x14ac:dyDescent="0.25">
      <c r="B527" s="48">
        <f t="shared" si="10"/>
        <v>203</v>
      </c>
      <c r="C527" s="47" t="s">
        <v>209</v>
      </c>
      <c r="D527" s="48" t="s">
        <v>592</v>
      </c>
      <c r="E527" s="48" t="s">
        <v>505</v>
      </c>
      <c r="F527" s="49">
        <f>G527-15</f>
        <v>44930</v>
      </c>
      <c r="G527" s="50" t="s">
        <v>743</v>
      </c>
      <c r="H527" s="52">
        <v>5</v>
      </c>
      <c r="I527" s="52">
        <v>2.76</v>
      </c>
      <c r="J527" s="52">
        <v>13.81</v>
      </c>
    </row>
    <row r="528" spans="2:10" x14ac:dyDescent="0.25">
      <c r="B528" s="48">
        <f t="shared" si="10"/>
        <v>204</v>
      </c>
      <c r="C528" s="47" t="s">
        <v>210</v>
      </c>
      <c r="D528" s="48" t="s">
        <v>593</v>
      </c>
      <c r="E528" s="48" t="s">
        <v>505</v>
      </c>
      <c r="F528" s="49">
        <f>G528-15</f>
        <v>44923</v>
      </c>
      <c r="G528" s="50" t="s">
        <v>744</v>
      </c>
      <c r="H528" s="52">
        <v>36</v>
      </c>
      <c r="I528" s="52">
        <v>30</v>
      </c>
      <c r="J528" s="52">
        <v>1079.8399999999999</v>
      </c>
    </row>
    <row r="529" spans="2:10" x14ac:dyDescent="0.25">
      <c r="B529" s="48">
        <f t="shared" si="10"/>
        <v>205</v>
      </c>
      <c r="C529" s="47" t="s">
        <v>211</v>
      </c>
      <c r="D529" s="48" t="s">
        <v>594</v>
      </c>
      <c r="E529" s="48" t="s">
        <v>505</v>
      </c>
      <c r="F529" s="49">
        <f>G529-15</f>
        <v>44930</v>
      </c>
      <c r="G529" s="50" t="s">
        <v>743</v>
      </c>
      <c r="H529" s="52">
        <v>10</v>
      </c>
      <c r="I529" s="52">
        <v>8.41</v>
      </c>
      <c r="J529" s="52">
        <v>84.13</v>
      </c>
    </row>
    <row r="530" spans="2:10" x14ac:dyDescent="0.25">
      <c r="B530" s="48">
        <f t="shared" si="10"/>
        <v>206</v>
      </c>
      <c r="C530" s="47" t="s">
        <v>212</v>
      </c>
      <c r="D530" s="48" t="s">
        <v>595</v>
      </c>
      <c r="E530" s="48" t="s">
        <v>505</v>
      </c>
      <c r="F530" s="49">
        <f>G530-15</f>
        <v>44923</v>
      </c>
      <c r="G530" s="55" t="s">
        <v>744</v>
      </c>
      <c r="H530" s="52">
        <v>10</v>
      </c>
      <c r="I530" s="52">
        <v>12.39</v>
      </c>
      <c r="J530" s="52">
        <v>123.9</v>
      </c>
    </row>
    <row r="531" spans="2:10" x14ac:dyDescent="0.25">
      <c r="B531" s="48">
        <f t="shared" si="10"/>
        <v>207</v>
      </c>
      <c r="C531" s="47" t="s">
        <v>213</v>
      </c>
      <c r="D531" s="48" t="s">
        <v>649</v>
      </c>
      <c r="E531" s="48" t="s">
        <v>505</v>
      </c>
      <c r="F531" s="49">
        <f>G531-15</f>
        <v>44930</v>
      </c>
      <c r="G531" s="50" t="s">
        <v>743</v>
      </c>
      <c r="H531" s="52">
        <v>20</v>
      </c>
      <c r="I531" s="52">
        <v>10.69</v>
      </c>
      <c r="J531" s="52">
        <v>213.82</v>
      </c>
    </row>
    <row r="532" spans="2:10" x14ac:dyDescent="0.25">
      <c r="B532" s="48">
        <f t="shared" si="10"/>
        <v>208</v>
      </c>
      <c r="C532" s="47" t="s">
        <v>214</v>
      </c>
      <c r="D532" s="48" t="s">
        <v>597</v>
      </c>
      <c r="E532" s="48" t="s">
        <v>505</v>
      </c>
      <c r="F532" s="49">
        <f>G532-15</f>
        <v>44930</v>
      </c>
      <c r="G532" s="50" t="s">
        <v>743</v>
      </c>
      <c r="H532" s="52">
        <v>10</v>
      </c>
      <c r="I532" s="52">
        <v>374.5</v>
      </c>
      <c r="J532" s="52">
        <v>3745</v>
      </c>
    </row>
    <row r="533" spans="2:10" x14ac:dyDescent="0.25">
      <c r="B533" s="48">
        <f t="shared" si="10"/>
        <v>209</v>
      </c>
      <c r="C533" s="47" t="s">
        <v>215</v>
      </c>
      <c r="D533" s="48" t="s">
        <v>598</v>
      </c>
      <c r="E533" s="48" t="s">
        <v>505</v>
      </c>
      <c r="F533" s="51">
        <f>G533-10</f>
        <v>44794</v>
      </c>
      <c r="G533" s="51">
        <v>44804</v>
      </c>
      <c r="H533" s="52">
        <v>21</v>
      </c>
      <c r="I533" s="52">
        <v>488.11</v>
      </c>
      <c r="J533" s="52">
        <v>10250.25</v>
      </c>
    </row>
    <row r="534" spans="2:10" x14ac:dyDescent="0.25">
      <c r="B534" s="48">
        <f t="shared" si="10"/>
        <v>210</v>
      </c>
      <c r="C534" s="47" t="s">
        <v>216</v>
      </c>
      <c r="D534" s="48" t="s">
        <v>476</v>
      </c>
      <c r="E534" s="48" t="s">
        <v>505</v>
      </c>
      <c r="F534" s="51">
        <f>G534-10</f>
        <v>44709</v>
      </c>
      <c r="G534" s="51">
        <v>44719</v>
      </c>
      <c r="H534" s="52">
        <v>53</v>
      </c>
      <c r="I534" s="52">
        <v>44.82</v>
      </c>
      <c r="J534" s="52">
        <v>2375.5700000000002</v>
      </c>
    </row>
    <row r="535" spans="2:10" x14ac:dyDescent="0.25">
      <c r="B535" s="48">
        <f t="shared" si="10"/>
        <v>211</v>
      </c>
      <c r="C535" s="47" t="s">
        <v>217</v>
      </c>
      <c r="D535" s="48" t="s">
        <v>413</v>
      </c>
      <c r="E535" s="48" t="s">
        <v>524</v>
      </c>
      <c r="F535" s="51">
        <f>G535-20</f>
        <v>44706</v>
      </c>
      <c r="G535" s="51" t="s">
        <v>763</v>
      </c>
      <c r="H535" s="52">
        <v>16</v>
      </c>
      <c r="I535" s="52">
        <v>28.32</v>
      </c>
      <c r="J535" s="52">
        <v>453.12</v>
      </c>
    </row>
    <row r="536" spans="2:10" x14ac:dyDescent="0.25">
      <c r="B536" s="48">
        <f t="shared" si="10"/>
        <v>212</v>
      </c>
      <c r="C536" s="47" t="s">
        <v>218</v>
      </c>
      <c r="D536" s="48" t="s">
        <v>414</v>
      </c>
      <c r="E536" s="48" t="s">
        <v>524</v>
      </c>
      <c r="F536" s="51">
        <v>42357</v>
      </c>
      <c r="G536" s="51">
        <v>42369</v>
      </c>
      <c r="H536" s="52">
        <v>4</v>
      </c>
      <c r="I536" s="52">
        <v>213.32</v>
      </c>
      <c r="J536" s="52">
        <v>853.26</v>
      </c>
    </row>
    <row r="537" spans="2:10" x14ac:dyDescent="0.25">
      <c r="B537" s="48">
        <f t="shared" si="10"/>
        <v>213</v>
      </c>
      <c r="C537" s="47" t="s">
        <v>219</v>
      </c>
      <c r="D537" s="48" t="s">
        <v>477</v>
      </c>
      <c r="E537" s="48" t="s">
        <v>524</v>
      </c>
      <c r="F537" s="51">
        <v>42691</v>
      </c>
      <c r="G537" s="51">
        <v>42703</v>
      </c>
      <c r="H537" s="52">
        <v>5</v>
      </c>
      <c r="I537" s="52">
        <v>68.010000000000005</v>
      </c>
      <c r="J537" s="52">
        <v>340.03</v>
      </c>
    </row>
    <row r="538" spans="2:10" x14ac:dyDescent="0.25">
      <c r="B538" s="48">
        <f t="shared" si="10"/>
        <v>214</v>
      </c>
      <c r="C538" s="47" t="s">
        <v>220</v>
      </c>
      <c r="D538" s="48" t="s">
        <v>415</v>
      </c>
      <c r="E538" s="48" t="s">
        <v>505</v>
      </c>
      <c r="F538" s="51">
        <f>G538-15</f>
        <v>44678</v>
      </c>
      <c r="G538" s="51" t="s">
        <v>780</v>
      </c>
      <c r="H538" s="52">
        <v>156</v>
      </c>
      <c r="I538" s="52">
        <v>50.74</v>
      </c>
      <c r="J538" s="52">
        <v>7915.44</v>
      </c>
    </row>
    <row r="539" spans="2:10" x14ac:dyDescent="0.25">
      <c r="B539" s="48">
        <f t="shared" si="10"/>
        <v>215</v>
      </c>
      <c r="C539" s="47" t="s">
        <v>221</v>
      </c>
      <c r="D539" s="48" t="s">
        <v>478</v>
      </c>
      <c r="E539" s="48" t="s">
        <v>505</v>
      </c>
      <c r="F539" s="51">
        <f>G539-10</f>
        <v>44887</v>
      </c>
      <c r="G539" s="51" t="s">
        <v>758</v>
      </c>
      <c r="H539" s="52">
        <v>13</v>
      </c>
      <c r="I539" s="52">
        <v>9020.16</v>
      </c>
      <c r="J539" s="52">
        <v>117262.07</v>
      </c>
    </row>
    <row r="540" spans="2:10" x14ac:dyDescent="0.25">
      <c r="B540" s="48">
        <f t="shared" si="10"/>
        <v>216</v>
      </c>
      <c r="C540" s="47" t="s">
        <v>222</v>
      </c>
      <c r="D540" s="48" t="s">
        <v>502</v>
      </c>
      <c r="E540" s="48" t="s">
        <v>505</v>
      </c>
      <c r="F540" s="51">
        <v>43753</v>
      </c>
      <c r="G540" s="51">
        <v>43784</v>
      </c>
      <c r="H540" s="52">
        <v>2</v>
      </c>
      <c r="I540" s="52">
        <v>8166.76</v>
      </c>
      <c r="J540" s="52">
        <v>16333.51</v>
      </c>
    </row>
    <row r="541" spans="2:10" x14ac:dyDescent="0.25">
      <c r="B541" s="48">
        <f t="shared" si="10"/>
        <v>217</v>
      </c>
      <c r="C541" s="47" t="s">
        <v>223</v>
      </c>
      <c r="D541" s="48" t="s">
        <v>416</v>
      </c>
      <c r="E541" s="48" t="s">
        <v>505</v>
      </c>
      <c r="F541" s="51">
        <v>43162</v>
      </c>
      <c r="G541" s="51">
        <v>43174</v>
      </c>
      <c r="H541" s="52">
        <v>2</v>
      </c>
      <c r="I541" s="52">
        <v>7097.38</v>
      </c>
      <c r="J541" s="52">
        <v>14194.76</v>
      </c>
    </row>
    <row r="542" spans="2:10" x14ac:dyDescent="0.25">
      <c r="B542" s="48">
        <f t="shared" si="10"/>
        <v>218</v>
      </c>
      <c r="C542" s="47" t="s">
        <v>224</v>
      </c>
      <c r="D542" s="48" t="s">
        <v>479</v>
      </c>
      <c r="E542" s="48" t="s">
        <v>505</v>
      </c>
      <c r="F542" s="51">
        <v>42825</v>
      </c>
      <c r="G542" s="51">
        <v>42837</v>
      </c>
      <c r="H542" s="52">
        <v>9</v>
      </c>
      <c r="I542" s="52">
        <v>5546.27</v>
      </c>
      <c r="J542" s="52">
        <v>49916.39</v>
      </c>
    </row>
    <row r="543" spans="2:10" x14ac:dyDescent="0.25">
      <c r="B543" s="48">
        <f t="shared" si="10"/>
        <v>219</v>
      </c>
      <c r="C543" s="47" t="s">
        <v>225</v>
      </c>
      <c r="D543" s="48" t="s">
        <v>481</v>
      </c>
      <c r="E543" s="48" t="s">
        <v>505</v>
      </c>
      <c r="F543" s="51">
        <v>43383</v>
      </c>
      <c r="G543" s="51">
        <v>43395</v>
      </c>
      <c r="H543" s="52">
        <v>7</v>
      </c>
      <c r="I543" s="52">
        <v>9146.0499999999993</v>
      </c>
      <c r="J543" s="52">
        <v>64022.37</v>
      </c>
    </row>
    <row r="544" spans="2:10" x14ac:dyDescent="0.25">
      <c r="B544" s="48">
        <f t="shared" si="10"/>
        <v>220</v>
      </c>
      <c r="C544" s="47" t="s">
        <v>226</v>
      </c>
      <c r="D544" s="48" t="s">
        <v>482</v>
      </c>
      <c r="E544" s="48" t="s">
        <v>505</v>
      </c>
      <c r="F544" s="51">
        <v>43383</v>
      </c>
      <c r="G544" s="51">
        <v>43395</v>
      </c>
      <c r="H544" s="52">
        <v>4</v>
      </c>
      <c r="I544" s="52">
        <v>11449.15</v>
      </c>
      <c r="J544" s="52">
        <v>45796.61</v>
      </c>
    </row>
    <row r="545" spans="2:10" x14ac:dyDescent="0.25">
      <c r="B545" s="48">
        <f t="shared" si="10"/>
        <v>221</v>
      </c>
      <c r="C545" s="47" t="s">
        <v>227</v>
      </c>
      <c r="D545" s="48" t="s">
        <v>483</v>
      </c>
      <c r="E545" s="48" t="s">
        <v>505</v>
      </c>
      <c r="F545" s="51">
        <v>43383</v>
      </c>
      <c r="G545" s="51">
        <v>43395</v>
      </c>
      <c r="H545" s="52">
        <v>6</v>
      </c>
      <c r="I545" s="52">
        <v>11452.2</v>
      </c>
      <c r="J545" s="52">
        <v>68713.22</v>
      </c>
    </row>
    <row r="546" spans="2:10" x14ac:dyDescent="0.25">
      <c r="B546" s="48">
        <f t="shared" si="10"/>
        <v>222</v>
      </c>
      <c r="C546" s="47" t="s">
        <v>228</v>
      </c>
      <c r="D546" s="48" t="s">
        <v>650</v>
      </c>
      <c r="E546" s="48" t="s">
        <v>505</v>
      </c>
      <c r="F546" s="51">
        <v>43391</v>
      </c>
      <c r="G546" s="51">
        <v>43403</v>
      </c>
      <c r="H546" s="52">
        <v>8</v>
      </c>
      <c r="I546" s="52">
        <v>11452.2</v>
      </c>
      <c r="J546" s="52">
        <v>91617.62</v>
      </c>
    </row>
    <row r="547" spans="2:10" x14ac:dyDescent="0.25">
      <c r="B547" s="48">
        <f t="shared" si="10"/>
        <v>223</v>
      </c>
      <c r="C547" s="47" t="s">
        <v>229</v>
      </c>
      <c r="D547" s="48" t="s">
        <v>484</v>
      </c>
      <c r="E547" s="48" t="s">
        <v>505</v>
      </c>
      <c r="F547" s="51">
        <v>44589</v>
      </c>
      <c r="G547" s="51">
        <v>44649</v>
      </c>
      <c r="H547" s="52">
        <v>2</v>
      </c>
      <c r="I547" s="52">
        <v>3976.6</v>
      </c>
      <c r="J547" s="52">
        <v>7953.2</v>
      </c>
    </row>
    <row r="548" spans="2:10" x14ac:dyDescent="0.25">
      <c r="B548" s="48">
        <f t="shared" si="10"/>
        <v>224</v>
      </c>
      <c r="C548" s="47" t="s">
        <v>230</v>
      </c>
      <c r="D548" s="48" t="s">
        <v>485</v>
      </c>
      <c r="E548" s="48" t="s">
        <v>505</v>
      </c>
      <c r="F548" s="51">
        <v>44589</v>
      </c>
      <c r="G548" s="51">
        <v>44649</v>
      </c>
      <c r="H548" s="52">
        <v>2</v>
      </c>
      <c r="I548" s="52">
        <v>7127.5</v>
      </c>
      <c r="J548" s="52">
        <v>14254.99</v>
      </c>
    </row>
    <row r="549" spans="2:10" x14ac:dyDescent="0.25">
      <c r="B549" s="48">
        <f t="shared" si="10"/>
        <v>225</v>
      </c>
      <c r="C549" s="47" t="s">
        <v>231</v>
      </c>
      <c r="D549" s="48" t="s">
        <v>486</v>
      </c>
      <c r="E549" s="48" t="s">
        <v>505</v>
      </c>
      <c r="F549" s="51">
        <v>44589</v>
      </c>
      <c r="G549" s="51">
        <v>44649</v>
      </c>
      <c r="H549" s="52">
        <v>2</v>
      </c>
      <c r="I549" s="52">
        <v>7127.5</v>
      </c>
      <c r="J549" s="52">
        <v>14254.99</v>
      </c>
    </row>
    <row r="550" spans="2:10" x14ac:dyDescent="0.25">
      <c r="B550" s="48">
        <f t="shared" si="10"/>
        <v>226</v>
      </c>
      <c r="C550" s="47" t="s">
        <v>232</v>
      </c>
      <c r="D550" s="48" t="s">
        <v>420</v>
      </c>
      <c r="E550" s="48" t="s">
        <v>505</v>
      </c>
      <c r="F550" s="51">
        <v>44589</v>
      </c>
      <c r="G550" s="51">
        <v>44649</v>
      </c>
      <c r="H550" s="52">
        <v>2</v>
      </c>
      <c r="I550" s="52">
        <v>7127.5</v>
      </c>
      <c r="J550" s="52">
        <v>14254.99</v>
      </c>
    </row>
    <row r="551" spans="2:10" x14ac:dyDescent="0.25">
      <c r="B551" s="48">
        <f t="shared" si="10"/>
        <v>227</v>
      </c>
      <c r="C551" s="47" t="s">
        <v>233</v>
      </c>
      <c r="D551" s="48" t="s">
        <v>421</v>
      </c>
      <c r="E551" s="48" t="s">
        <v>505</v>
      </c>
      <c r="F551" s="51">
        <f>G551-10</f>
        <v>44887</v>
      </c>
      <c r="G551" s="51" t="s">
        <v>758</v>
      </c>
      <c r="H551" s="52">
        <v>1</v>
      </c>
      <c r="I551" s="52">
        <v>14316</v>
      </c>
      <c r="J551" s="52">
        <v>14316</v>
      </c>
    </row>
    <row r="552" spans="2:10" x14ac:dyDescent="0.25">
      <c r="B552" s="48">
        <f t="shared" si="10"/>
        <v>228</v>
      </c>
      <c r="C552" s="47" t="s">
        <v>234</v>
      </c>
      <c r="D552" s="48" t="s">
        <v>422</v>
      </c>
      <c r="E552" s="48" t="s">
        <v>505</v>
      </c>
      <c r="F552" s="51">
        <v>44589</v>
      </c>
      <c r="G552" s="51">
        <v>44649</v>
      </c>
      <c r="H552" s="52">
        <v>5</v>
      </c>
      <c r="I552" s="52">
        <v>17392</v>
      </c>
      <c r="J552" s="52">
        <v>86959.98</v>
      </c>
    </row>
    <row r="553" spans="2:10" x14ac:dyDescent="0.25">
      <c r="B553" s="48">
        <f t="shared" si="10"/>
        <v>229</v>
      </c>
      <c r="C553" s="47" t="s">
        <v>235</v>
      </c>
      <c r="D553" s="48" t="s">
        <v>417</v>
      </c>
      <c r="E553" s="48" t="s">
        <v>505</v>
      </c>
      <c r="F553" s="51">
        <f>G553-10</f>
        <v>44887</v>
      </c>
      <c r="G553" s="51" t="s">
        <v>758</v>
      </c>
      <c r="H553" s="52">
        <v>14</v>
      </c>
      <c r="I553" s="52">
        <v>8991.69</v>
      </c>
      <c r="J553" s="52">
        <v>125883.69</v>
      </c>
    </row>
    <row r="554" spans="2:10" x14ac:dyDescent="0.25">
      <c r="B554" s="48">
        <f t="shared" si="10"/>
        <v>230</v>
      </c>
      <c r="C554" s="47" t="s">
        <v>236</v>
      </c>
      <c r="D554" s="48" t="s">
        <v>418</v>
      </c>
      <c r="E554" s="48" t="s">
        <v>505</v>
      </c>
      <c r="F554" s="51">
        <f>G554-10</f>
        <v>44887</v>
      </c>
      <c r="G554" s="51" t="s">
        <v>758</v>
      </c>
      <c r="H554" s="52">
        <v>8</v>
      </c>
      <c r="I554" s="52">
        <v>9043.08</v>
      </c>
      <c r="J554" s="52">
        <v>72344.63</v>
      </c>
    </row>
    <row r="555" spans="2:10" x14ac:dyDescent="0.25">
      <c r="B555" s="48">
        <f t="shared" si="10"/>
        <v>231</v>
      </c>
      <c r="C555" s="47" t="s">
        <v>237</v>
      </c>
      <c r="D555" s="48" t="s">
        <v>480</v>
      </c>
      <c r="E555" s="48" t="s">
        <v>505</v>
      </c>
      <c r="F555" s="51">
        <v>44599</v>
      </c>
      <c r="G555" s="51" t="s">
        <v>781</v>
      </c>
      <c r="H555" s="52">
        <v>9</v>
      </c>
      <c r="I555" s="52">
        <v>8688.4599999999991</v>
      </c>
      <c r="J555" s="52">
        <v>78196.149999999994</v>
      </c>
    </row>
    <row r="556" spans="2:10" x14ac:dyDescent="0.25">
      <c r="B556" s="48">
        <f t="shared" si="10"/>
        <v>232</v>
      </c>
      <c r="C556" s="47" t="s">
        <v>238</v>
      </c>
      <c r="D556" s="48" t="s">
        <v>419</v>
      </c>
      <c r="E556" s="48" t="s">
        <v>505</v>
      </c>
      <c r="F556" s="51">
        <f>G556-10</f>
        <v>44887</v>
      </c>
      <c r="G556" s="51" t="s">
        <v>758</v>
      </c>
      <c r="H556" s="52">
        <v>9</v>
      </c>
      <c r="I556" s="52">
        <v>5178</v>
      </c>
      <c r="J556" s="52">
        <v>46602.01</v>
      </c>
    </row>
    <row r="557" spans="2:10" x14ac:dyDescent="0.25">
      <c r="B557" s="48">
        <f t="shared" si="10"/>
        <v>233</v>
      </c>
      <c r="C557" s="47" t="s">
        <v>239</v>
      </c>
      <c r="D557" s="48" t="s">
        <v>487</v>
      </c>
      <c r="E557" s="48" t="s">
        <v>505</v>
      </c>
      <c r="F557" s="51">
        <f>G557-20</f>
        <v>44706</v>
      </c>
      <c r="G557" s="51" t="s">
        <v>763</v>
      </c>
      <c r="H557" s="52">
        <v>6</v>
      </c>
      <c r="I557" s="52">
        <v>8972.7199999999993</v>
      </c>
      <c r="J557" s="52">
        <v>53836.32</v>
      </c>
    </row>
    <row r="558" spans="2:10" x14ac:dyDescent="0.25">
      <c r="B558" s="48">
        <f t="shared" si="10"/>
        <v>234</v>
      </c>
      <c r="C558" s="47" t="s">
        <v>240</v>
      </c>
      <c r="D558" s="48" t="s">
        <v>423</v>
      </c>
      <c r="E558" s="48" t="s">
        <v>505</v>
      </c>
      <c r="F558" s="51">
        <v>43428</v>
      </c>
      <c r="G558" s="51">
        <v>43440</v>
      </c>
      <c r="H558" s="52">
        <v>2</v>
      </c>
      <c r="I558" s="52">
        <v>6329.58</v>
      </c>
      <c r="J558" s="52">
        <v>12659.16</v>
      </c>
    </row>
    <row r="559" spans="2:10" x14ac:dyDescent="0.25">
      <c r="B559" s="48">
        <f t="shared" si="10"/>
        <v>235</v>
      </c>
      <c r="C559" s="47" t="s">
        <v>241</v>
      </c>
      <c r="D559" s="48" t="s">
        <v>424</v>
      </c>
      <c r="E559" s="48" t="s">
        <v>505</v>
      </c>
      <c r="F559" s="51">
        <v>43428</v>
      </c>
      <c r="G559" s="51">
        <v>43440</v>
      </c>
      <c r="H559" s="52">
        <v>8</v>
      </c>
      <c r="I559" s="52">
        <v>8885.91</v>
      </c>
      <c r="J559" s="52">
        <v>71087.27</v>
      </c>
    </row>
    <row r="560" spans="2:10" x14ac:dyDescent="0.25">
      <c r="B560" s="48">
        <f t="shared" si="10"/>
        <v>236</v>
      </c>
      <c r="C560" s="47" t="s">
        <v>242</v>
      </c>
      <c r="D560" s="48" t="s">
        <v>426</v>
      </c>
      <c r="E560" s="48" t="s">
        <v>505</v>
      </c>
      <c r="F560" s="51">
        <f>G560-20</f>
        <v>44706</v>
      </c>
      <c r="G560" s="51">
        <v>44726</v>
      </c>
      <c r="H560" s="52">
        <v>17</v>
      </c>
      <c r="I560" s="52">
        <v>4100.5</v>
      </c>
      <c r="J560" s="52">
        <v>69708.5</v>
      </c>
    </row>
    <row r="561" spans="2:10" x14ac:dyDescent="0.25">
      <c r="B561" s="48">
        <f t="shared" si="10"/>
        <v>237</v>
      </c>
      <c r="C561" s="47" t="s">
        <v>243</v>
      </c>
      <c r="D561" s="48" t="s">
        <v>488</v>
      </c>
      <c r="E561" s="48" t="s">
        <v>505</v>
      </c>
      <c r="F561" s="51">
        <v>43567</v>
      </c>
      <c r="G561" s="51">
        <v>43570</v>
      </c>
      <c r="H561" s="52">
        <v>8</v>
      </c>
      <c r="I561" s="52">
        <v>4968.9799999999996</v>
      </c>
      <c r="J561" s="52">
        <v>39751.839999999997</v>
      </c>
    </row>
    <row r="562" spans="2:10" x14ac:dyDescent="0.25">
      <c r="B562" s="48">
        <f t="shared" si="10"/>
        <v>238</v>
      </c>
      <c r="C562" s="47" t="s">
        <v>244</v>
      </c>
      <c r="D562" s="48" t="s">
        <v>489</v>
      </c>
      <c r="E562" s="48" t="s">
        <v>505</v>
      </c>
      <c r="F562" s="51">
        <v>43127</v>
      </c>
      <c r="G562" s="51">
        <v>43139</v>
      </c>
      <c r="H562" s="52">
        <v>9</v>
      </c>
      <c r="I562" s="52">
        <v>3522.3</v>
      </c>
      <c r="J562" s="52">
        <v>31700.67</v>
      </c>
    </row>
    <row r="563" spans="2:10" x14ac:dyDescent="0.25">
      <c r="B563" s="48">
        <f t="shared" si="10"/>
        <v>239</v>
      </c>
      <c r="C563" s="47" t="s">
        <v>245</v>
      </c>
      <c r="D563" s="48" t="s">
        <v>427</v>
      </c>
      <c r="E563" s="48" t="s">
        <v>505</v>
      </c>
      <c r="F563" s="51">
        <v>43127</v>
      </c>
      <c r="G563" s="51">
        <v>43139</v>
      </c>
      <c r="H563" s="52">
        <v>5</v>
      </c>
      <c r="I563" s="52">
        <v>3265.32</v>
      </c>
      <c r="J563" s="52">
        <v>16326.59</v>
      </c>
    </row>
    <row r="564" spans="2:10" x14ac:dyDescent="0.25">
      <c r="B564" s="48">
        <f t="shared" si="10"/>
        <v>240</v>
      </c>
      <c r="C564" s="47" t="s">
        <v>246</v>
      </c>
      <c r="D564" s="48" t="s">
        <v>490</v>
      </c>
      <c r="E564" s="48" t="s">
        <v>505</v>
      </c>
      <c r="F564" s="51">
        <v>43127</v>
      </c>
      <c r="G564" s="51">
        <v>43139</v>
      </c>
      <c r="H564" s="52">
        <v>2</v>
      </c>
      <c r="I564" s="52">
        <v>3225.92</v>
      </c>
      <c r="J564" s="52">
        <v>6451.83</v>
      </c>
    </row>
    <row r="565" spans="2:10" x14ac:dyDescent="0.25">
      <c r="B565" s="48">
        <f t="shared" si="10"/>
        <v>241</v>
      </c>
      <c r="C565" s="47" t="s">
        <v>247</v>
      </c>
      <c r="D565" s="48" t="s">
        <v>428</v>
      </c>
      <c r="E565" s="48" t="s">
        <v>505</v>
      </c>
      <c r="F565" s="51">
        <v>43127</v>
      </c>
      <c r="G565" s="51">
        <v>43139</v>
      </c>
      <c r="H565" s="52">
        <v>4</v>
      </c>
      <c r="I565" s="52">
        <v>3029.88</v>
      </c>
      <c r="J565" s="52">
        <v>12119.51</v>
      </c>
    </row>
    <row r="566" spans="2:10" x14ac:dyDescent="0.25">
      <c r="B566" s="48">
        <f t="shared" si="10"/>
        <v>242</v>
      </c>
      <c r="C566" s="47" t="s">
        <v>248</v>
      </c>
      <c r="D566" s="48" t="s">
        <v>491</v>
      </c>
      <c r="E566" s="48" t="s">
        <v>505</v>
      </c>
      <c r="F566" s="51">
        <v>42757</v>
      </c>
      <c r="G566" s="51">
        <v>42769</v>
      </c>
      <c r="H566" s="52">
        <v>4</v>
      </c>
      <c r="I566" s="52">
        <v>20816.900000000001</v>
      </c>
      <c r="J566" s="52">
        <v>83267.62</v>
      </c>
    </row>
    <row r="567" spans="2:10" x14ac:dyDescent="0.25">
      <c r="B567" s="48">
        <f t="shared" si="10"/>
        <v>243</v>
      </c>
      <c r="C567" s="47" t="s">
        <v>249</v>
      </c>
      <c r="D567" s="48" t="s">
        <v>492</v>
      </c>
      <c r="E567" s="48" t="s">
        <v>505</v>
      </c>
      <c r="F567" s="51">
        <f>G567-8</f>
        <v>44375</v>
      </c>
      <c r="G567" s="51">
        <v>44383</v>
      </c>
      <c r="H567" s="52">
        <v>4</v>
      </c>
      <c r="I567" s="52">
        <v>22354.71</v>
      </c>
      <c r="J567" s="52">
        <v>89418.86</v>
      </c>
    </row>
    <row r="568" spans="2:10" x14ac:dyDescent="0.25">
      <c r="B568" s="48">
        <f t="shared" si="10"/>
        <v>244</v>
      </c>
      <c r="C568" s="47" t="s">
        <v>250</v>
      </c>
      <c r="D568" s="48" t="s">
        <v>429</v>
      </c>
      <c r="E568" s="48" t="s">
        <v>505</v>
      </c>
      <c r="F568" s="51">
        <v>44355</v>
      </c>
      <c r="G568" s="51">
        <v>44375</v>
      </c>
      <c r="H568" s="52">
        <v>4</v>
      </c>
      <c r="I568" s="52">
        <v>20816.900000000001</v>
      </c>
      <c r="J568" s="52">
        <v>83267.62</v>
      </c>
    </row>
    <row r="569" spans="2:10" x14ac:dyDescent="0.25">
      <c r="B569" s="48">
        <f t="shared" si="10"/>
        <v>245</v>
      </c>
      <c r="C569" s="47" t="s">
        <v>251</v>
      </c>
      <c r="D569" s="48" t="s">
        <v>430</v>
      </c>
      <c r="E569" s="48" t="s">
        <v>505</v>
      </c>
      <c r="F569" s="51">
        <v>42757</v>
      </c>
      <c r="G569" s="51">
        <v>42769</v>
      </c>
      <c r="H569" s="52">
        <v>5</v>
      </c>
      <c r="I569" s="52">
        <v>12745.14</v>
      </c>
      <c r="J569" s="52">
        <v>63725.68</v>
      </c>
    </row>
    <row r="570" spans="2:10" x14ac:dyDescent="0.25">
      <c r="B570" s="48">
        <f t="shared" si="10"/>
        <v>246</v>
      </c>
      <c r="C570" s="47" t="s">
        <v>252</v>
      </c>
      <c r="D570" s="48" t="s">
        <v>503</v>
      </c>
      <c r="E570" s="48" t="s">
        <v>505</v>
      </c>
      <c r="F570" s="51">
        <f>G570-20</f>
        <v>44706</v>
      </c>
      <c r="G570" s="51" t="s">
        <v>763</v>
      </c>
      <c r="H570" s="52">
        <v>5</v>
      </c>
      <c r="I570" s="52">
        <v>5182.5600000000004</v>
      </c>
      <c r="J570" s="52">
        <v>25912.799999999999</v>
      </c>
    </row>
    <row r="571" spans="2:10" x14ac:dyDescent="0.25">
      <c r="B571" s="48">
        <f t="shared" si="10"/>
        <v>247</v>
      </c>
      <c r="C571" s="47" t="s">
        <v>253</v>
      </c>
      <c r="D571" s="48" t="s">
        <v>425</v>
      </c>
      <c r="E571" s="48" t="s">
        <v>505</v>
      </c>
      <c r="F571" s="51">
        <f>G571-20</f>
        <v>44706</v>
      </c>
      <c r="G571" s="51" t="s">
        <v>763</v>
      </c>
      <c r="H571" s="52">
        <v>10</v>
      </c>
      <c r="I571" s="52">
        <v>14090</v>
      </c>
      <c r="J571" s="52">
        <v>140900.01999999999</v>
      </c>
    </row>
    <row r="572" spans="2:10" x14ac:dyDescent="0.25">
      <c r="B572" s="48">
        <f t="shared" si="10"/>
        <v>248</v>
      </c>
      <c r="C572" s="47" t="s">
        <v>254</v>
      </c>
      <c r="D572" s="48" t="s">
        <v>431</v>
      </c>
      <c r="E572" s="48" t="s">
        <v>505</v>
      </c>
      <c r="F572" s="51">
        <f t="shared" ref="F572:F577" si="11">G572-10</f>
        <v>44892</v>
      </c>
      <c r="G572" s="51">
        <v>44902</v>
      </c>
      <c r="H572" s="52">
        <v>7</v>
      </c>
      <c r="I572" s="52">
        <v>6418.36</v>
      </c>
      <c r="J572" s="52">
        <v>44928.5</v>
      </c>
    </row>
    <row r="573" spans="2:10" x14ac:dyDescent="0.25">
      <c r="B573" s="48">
        <f t="shared" si="10"/>
        <v>249</v>
      </c>
      <c r="C573" s="47" t="s">
        <v>255</v>
      </c>
      <c r="D573" s="48" t="s">
        <v>651</v>
      </c>
      <c r="E573" s="48" t="s">
        <v>505</v>
      </c>
      <c r="F573" s="51">
        <f t="shared" si="11"/>
        <v>44892</v>
      </c>
      <c r="G573" s="51" t="s">
        <v>782</v>
      </c>
      <c r="H573" s="52">
        <v>3</v>
      </c>
      <c r="I573" s="52">
        <v>4829.74</v>
      </c>
      <c r="J573" s="52">
        <v>14489.22</v>
      </c>
    </row>
    <row r="574" spans="2:10" x14ac:dyDescent="0.25">
      <c r="B574" s="48">
        <f t="shared" si="10"/>
        <v>250</v>
      </c>
      <c r="C574" s="47" t="s">
        <v>256</v>
      </c>
      <c r="D574" s="48" t="s">
        <v>432</v>
      </c>
      <c r="E574" s="48" t="s">
        <v>505</v>
      </c>
      <c r="F574" s="51">
        <f t="shared" si="11"/>
        <v>44892</v>
      </c>
      <c r="G574" s="51" t="s">
        <v>782</v>
      </c>
      <c r="H574" s="52">
        <v>10</v>
      </c>
      <c r="I574" s="52">
        <v>6314.85</v>
      </c>
      <c r="J574" s="52">
        <v>63148.53</v>
      </c>
    </row>
    <row r="575" spans="2:10" x14ac:dyDescent="0.25">
      <c r="B575" s="48">
        <f t="shared" si="10"/>
        <v>251</v>
      </c>
      <c r="C575" s="47" t="s">
        <v>257</v>
      </c>
      <c r="D575" s="48" t="s">
        <v>433</v>
      </c>
      <c r="E575" s="48" t="s">
        <v>505</v>
      </c>
      <c r="F575" s="51">
        <f t="shared" si="11"/>
        <v>44892</v>
      </c>
      <c r="G575" s="51" t="s">
        <v>782</v>
      </c>
      <c r="H575" s="52">
        <v>10</v>
      </c>
      <c r="I575" s="52">
        <v>6314.85</v>
      </c>
      <c r="J575" s="52">
        <v>63148.53</v>
      </c>
    </row>
    <row r="576" spans="2:10" x14ac:dyDescent="0.25">
      <c r="B576" s="48">
        <f t="shared" si="10"/>
        <v>252</v>
      </c>
      <c r="C576" s="47" t="s">
        <v>258</v>
      </c>
      <c r="D576" s="48" t="s">
        <v>434</v>
      </c>
      <c r="E576" s="48" t="s">
        <v>505</v>
      </c>
      <c r="F576" s="51">
        <f t="shared" si="11"/>
        <v>44892</v>
      </c>
      <c r="G576" s="51" t="s">
        <v>782</v>
      </c>
      <c r="H576" s="52">
        <v>12</v>
      </c>
      <c r="I576" s="52">
        <v>6251.64</v>
      </c>
      <c r="J576" s="52">
        <v>75019.679999999993</v>
      </c>
    </row>
    <row r="577" spans="2:10" x14ac:dyDescent="0.25">
      <c r="B577" s="48">
        <f t="shared" si="10"/>
        <v>253</v>
      </c>
      <c r="C577" s="47" t="s">
        <v>259</v>
      </c>
      <c r="D577" s="48" t="s">
        <v>601</v>
      </c>
      <c r="E577" s="48" t="s">
        <v>505</v>
      </c>
      <c r="F577" s="51">
        <f t="shared" si="11"/>
        <v>44892</v>
      </c>
      <c r="G577" s="51" t="s">
        <v>782</v>
      </c>
      <c r="H577" s="52">
        <v>6</v>
      </c>
      <c r="I577" s="52">
        <v>2702.2</v>
      </c>
      <c r="J577" s="52">
        <v>16213.2</v>
      </c>
    </row>
    <row r="578" spans="2:10" x14ac:dyDescent="0.25">
      <c r="B578" s="48">
        <f t="shared" si="10"/>
        <v>254</v>
      </c>
      <c r="C578" s="47" t="s">
        <v>260</v>
      </c>
      <c r="D578" s="48" t="s">
        <v>602</v>
      </c>
      <c r="E578" s="48" t="s">
        <v>505</v>
      </c>
      <c r="F578" s="49">
        <f>G578-15</f>
        <v>44942</v>
      </c>
      <c r="G578" s="50" t="s">
        <v>749</v>
      </c>
      <c r="H578" s="52">
        <v>3</v>
      </c>
      <c r="I578" s="52">
        <v>9448.14</v>
      </c>
      <c r="J578" s="52">
        <v>28344.43</v>
      </c>
    </row>
    <row r="579" spans="2:10" x14ac:dyDescent="0.25">
      <c r="B579" s="48">
        <f t="shared" si="10"/>
        <v>255</v>
      </c>
      <c r="C579" s="47" t="s">
        <v>261</v>
      </c>
      <c r="D579" s="48" t="s">
        <v>603</v>
      </c>
      <c r="E579" s="48" t="s">
        <v>505</v>
      </c>
      <c r="F579" s="49">
        <f>G579-15</f>
        <v>44942</v>
      </c>
      <c r="G579" s="50" t="s">
        <v>749</v>
      </c>
      <c r="H579" s="52">
        <v>3</v>
      </c>
      <c r="I579" s="52">
        <v>14372.85</v>
      </c>
      <c r="J579" s="52">
        <v>43118.54</v>
      </c>
    </row>
    <row r="580" spans="2:10" x14ac:dyDescent="0.25">
      <c r="B580" s="48">
        <f t="shared" si="10"/>
        <v>256</v>
      </c>
      <c r="C580" s="47" t="s">
        <v>262</v>
      </c>
      <c r="D580" s="48" t="s">
        <v>604</v>
      </c>
      <c r="E580" s="48" t="s">
        <v>505</v>
      </c>
      <c r="F580" s="49">
        <f>G580-15</f>
        <v>44942</v>
      </c>
      <c r="G580" s="50" t="s">
        <v>749</v>
      </c>
      <c r="H580" s="52">
        <v>3</v>
      </c>
      <c r="I580" s="52">
        <v>14372.85</v>
      </c>
      <c r="J580" s="52">
        <v>43118.54</v>
      </c>
    </row>
    <row r="581" spans="2:10" x14ac:dyDescent="0.25">
      <c r="B581" s="48">
        <f t="shared" si="10"/>
        <v>257</v>
      </c>
      <c r="C581" s="47" t="s">
        <v>263</v>
      </c>
      <c r="D581" s="48" t="s">
        <v>605</v>
      </c>
      <c r="E581" s="48" t="s">
        <v>505</v>
      </c>
      <c r="F581" s="49">
        <f>G581-15</f>
        <v>44942</v>
      </c>
      <c r="G581" s="50" t="s">
        <v>749</v>
      </c>
      <c r="H581" s="52">
        <v>3</v>
      </c>
      <c r="I581" s="52">
        <v>14372.85</v>
      </c>
      <c r="J581" s="52">
        <v>43118.54</v>
      </c>
    </row>
    <row r="582" spans="2:10" x14ac:dyDescent="0.25">
      <c r="B582" s="48">
        <f t="shared" si="10"/>
        <v>258</v>
      </c>
      <c r="C582" s="47" t="s">
        <v>264</v>
      </c>
      <c r="D582" s="48" t="s">
        <v>493</v>
      </c>
      <c r="E582" s="48" t="s">
        <v>505</v>
      </c>
      <c r="F582" s="51">
        <v>44599</v>
      </c>
      <c r="G582" s="51">
        <v>44615</v>
      </c>
      <c r="H582" s="52">
        <v>1</v>
      </c>
      <c r="I582" s="52">
        <v>13931.17</v>
      </c>
      <c r="J582" s="52">
        <v>13931.17</v>
      </c>
    </row>
    <row r="583" spans="2:10" x14ac:dyDescent="0.25">
      <c r="B583" s="48">
        <f t="shared" si="10"/>
        <v>259</v>
      </c>
      <c r="C583" s="47" t="s">
        <v>265</v>
      </c>
      <c r="D583" s="48" t="s">
        <v>606</v>
      </c>
      <c r="E583" s="48" t="s">
        <v>505</v>
      </c>
      <c r="F583" s="51">
        <v>44599</v>
      </c>
      <c r="G583" s="51">
        <v>44615</v>
      </c>
      <c r="H583" s="52">
        <v>2</v>
      </c>
      <c r="I583" s="52">
        <v>21988.03</v>
      </c>
      <c r="J583" s="52">
        <v>43976.07</v>
      </c>
    </row>
    <row r="584" spans="2:10" x14ac:dyDescent="0.25">
      <c r="B584" s="48">
        <f t="shared" ref="B584:B613" si="12">1+B583</f>
        <v>260</v>
      </c>
      <c r="C584" s="47" t="s">
        <v>266</v>
      </c>
      <c r="D584" s="48" t="s">
        <v>504</v>
      </c>
      <c r="E584" s="48" t="s">
        <v>505</v>
      </c>
      <c r="F584" s="51">
        <v>44599</v>
      </c>
      <c r="G584" s="51">
        <v>44615</v>
      </c>
      <c r="H584" s="52">
        <v>2</v>
      </c>
      <c r="I584" s="52">
        <v>20307.310000000001</v>
      </c>
      <c r="J584" s="52">
        <v>40614.620000000003</v>
      </c>
    </row>
    <row r="585" spans="2:10" x14ac:dyDescent="0.25">
      <c r="B585" s="48">
        <f t="shared" si="12"/>
        <v>261</v>
      </c>
      <c r="C585" s="47" t="s">
        <v>267</v>
      </c>
      <c r="D585" s="48" t="s">
        <v>435</v>
      </c>
      <c r="E585" s="48" t="s">
        <v>505</v>
      </c>
      <c r="F585" s="51">
        <v>44599</v>
      </c>
      <c r="G585" s="51">
        <v>44615</v>
      </c>
      <c r="H585" s="52">
        <v>1</v>
      </c>
      <c r="I585" s="52">
        <v>21156.23</v>
      </c>
      <c r="J585" s="52">
        <v>21156.23</v>
      </c>
    </row>
    <row r="586" spans="2:10" x14ac:dyDescent="0.25">
      <c r="B586" s="48">
        <f t="shared" si="12"/>
        <v>262</v>
      </c>
      <c r="C586" s="47" t="s">
        <v>268</v>
      </c>
      <c r="D586" s="48" t="s">
        <v>652</v>
      </c>
      <c r="E586" s="48" t="s">
        <v>505</v>
      </c>
      <c r="F586" s="51">
        <f>G586-20</f>
        <v>44706</v>
      </c>
      <c r="G586" s="51">
        <v>44726</v>
      </c>
      <c r="H586" s="52">
        <v>5</v>
      </c>
      <c r="I586" s="52">
        <v>4550.45</v>
      </c>
      <c r="J586" s="52">
        <v>22752.25</v>
      </c>
    </row>
    <row r="587" spans="2:10" x14ac:dyDescent="0.25">
      <c r="B587" s="48">
        <f t="shared" si="12"/>
        <v>263</v>
      </c>
      <c r="C587" s="47" t="s">
        <v>269</v>
      </c>
      <c r="D587" s="48" t="s">
        <v>437</v>
      </c>
      <c r="E587" s="48" t="s">
        <v>505</v>
      </c>
      <c r="F587" s="51">
        <f>G587-20</f>
        <v>44706</v>
      </c>
      <c r="G587" s="51">
        <v>44726</v>
      </c>
      <c r="H587" s="52">
        <v>4</v>
      </c>
      <c r="I587" s="52">
        <v>4653.93</v>
      </c>
      <c r="J587" s="52">
        <v>18615.71</v>
      </c>
    </row>
    <row r="588" spans="2:10" x14ac:dyDescent="0.25">
      <c r="B588" s="48">
        <f t="shared" si="12"/>
        <v>264</v>
      </c>
      <c r="C588" s="47" t="s">
        <v>270</v>
      </c>
      <c r="D588" s="48" t="s">
        <v>438</v>
      </c>
      <c r="E588" s="48" t="s">
        <v>505</v>
      </c>
      <c r="F588" s="51">
        <f>G588-20</f>
        <v>44706</v>
      </c>
      <c r="G588" s="51">
        <v>44726</v>
      </c>
      <c r="H588" s="52">
        <v>6</v>
      </c>
      <c r="I588" s="52">
        <v>4733.63</v>
      </c>
      <c r="J588" s="52">
        <v>28401.75</v>
      </c>
    </row>
    <row r="589" spans="2:10" x14ac:dyDescent="0.25">
      <c r="B589" s="48">
        <f t="shared" si="12"/>
        <v>265</v>
      </c>
      <c r="C589" s="47" t="s">
        <v>271</v>
      </c>
      <c r="D589" s="48" t="s">
        <v>439</v>
      </c>
      <c r="E589" s="48" t="s">
        <v>505</v>
      </c>
      <c r="F589" s="51">
        <f>G589-20</f>
        <v>44706</v>
      </c>
      <c r="G589" s="51">
        <v>44726</v>
      </c>
      <c r="H589" s="52">
        <v>3</v>
      </c>
      <c r="I589" s="52">
        <v>4653.93</v>
      </c>
      <c r="J589" s="52">
        <v>13961.79</v>
      </c>
    </row>
    <row r="590" spans="2:10" x14ac:dyDescent="0.25">
      <c r="B590" s="48">
        <f t="shared" si="12"/>
        <v>266</v>
      </c>
      <c r="C590" s="47" t="s">
        <v>272</v>
      </c>
      <c r="D590" s="48" t="s">
        <v>440</v>
      </c>
      <c r="E590" s="48" t="s">
        <v>505</v>
      </c>
      <c r="F590" s="51">
        <v>43428</v>
      </c>
      <c r="G590" s="51">
        <v>43440</v>
      </c>
      <c r="H590" s="52">
        <v>21</v>
      </c>
      <c r="I590" s="52">
        <v>4359.26</v>
      </c>
      <c r="J590" s="52">
        <v>91544.4</v>
      </c>
    </row>
    <row r="591" spans="2:10" x14ac:dyDescent="0.25">
      <c r="B591" s="48">
        <f t="shared" si="12"/>
        <v>267</v>
      </c>
      <c r="C591" s="47" t="s">
        <v>273</v>
      </c>
      <c r="D591" s="48" t="s">
        <v>441</v>
      </c>
      <c r="E591" s="48" t="s">
        <v>505</v>
      </c>
      <c r="F591" s="51">
        <v>43597</v>
      </c>
      <c r="G591" s="51">
        <v>43602</v>
      </c>
      <c r="H591" s="52">
        <v>9</v>
      </c>
      <c r="I591" s="52">
        <v>15552.4</v>
      </c>
      <c r="J591" s="52">
        <v>139971.6</v>
      </c>
    </row>
    <row r="592" spans="2:10" x14ac:dyDescent="0.25">
      <c r="B592" s="48">
        <f t="shared" si="12"/>
        <v>268</v>
      </c>
      <c r="C592" s="47" t="s">
        <v>274</v>
      </c>
      <c r="D592" s="48" t="s">
        <v>494</v>
      </c>
      <c r="E592" s="48" t="s">
        <v>505</v>
      </c>
      <c r="F592" s="51">
        <v>43567</v>
      </c>
      <c r="G592" s="51">
        <v>43570</v>
      </c>
      <c r="H592" s="52">
        <v>7</v>
      </c>
      <c r="I592" s="52">
        <v>5214.76</v>
      </c>
      <c r="J592" s="52">
        <v>36503.300000000003</v>
      </c>
    </row>
    <row r="593" spans="2:10" x14ac:dyDescent="0.25">
      <c r="B593" s="48">
        <f t="shared" si="12"/>
        <v>269</v>
      </c>
      <c r="C593" s="47" t="s">
        <v>275</v>
      </c>
      <c r="D593" s="48" t="s">
        <v>442</v>
      </c>
      <c r="E593" s="48" t="s">
        <v>505</v>
      </c>
      <c r="F593" s="51">
        <v>43678</v>
      </c>
      <c r="G593" s="51">
        <v>43690</v>
      </c>
      <c r="H593" s="52">
        <v>3</v>
      </c>
      <c r="I593" s="52">
        <v>16874</v>
      </c>
      <c r="J593" s="52">
        <v>50622</v>
      </c>
    </row>
    <row r="594" spans="2:10" x14ac:dyDescent="0.25">
      <c r="B594" s="48">
        <f t="shared" si="12"/>
        <v>270</v>
      </c>
      <c r="C594" s="47" t="s">
        <v>276</v>
      </c>
      <c r="D594" s="48" t="s">
        <v>443</v>
      </c>
      <c r="E594" s="48" t="s">
        <v>505</v>
      </c>
      <c r="F594" s="51">
        <v>43678</v>
      </c>
      <c r="G594" s="51">
        <v>43690</v>
      </c>
      <c r="H594" s="52">
        <v>3</v>
      </c>
      <c r="I594" s="52">
        <v>16874</v>
      </c>
      <c r="J594" s="52">
        <v>50622</v>
      </c>
    </row>
    <row r="595" spans="2:10" x14ac:dyDescent="0.25">
      <c r="B595" s="48">
        <f t="shared" si="12"/>
        <v>271</v>
      </c>
      <c r="C595" s="47" t="s">
        <v>277</v>
      </c>
      <c r="D595" s="48" t="s">
        <v>444</v>
      </c>
      <c r="E595" s="48" t="s">
        <v>505</v>
      </c>
      <c r="F595" s="51">
        <v>43678</v>
      </c>
      <c r="G595" s="51">
        <v>43690</v>
      </c>
      <c r="H595" s="52">
        <v>3</v>
      </c>
      <c r="I595" s="52">
        <v>16874</v>
      </c>
      <c r="J595" s="52">
        <v>50622</v>
      </c>
    </row>
    <row r="596" spans="2:10" x14ac:dyDescent="0.25">
      <c r="B596" s="48">
        <f t="shared" si="12"/>
        <v>272</v>
      </c>
      <c r="C596" s="47" t="s">
        <v>278</v>
      </c>
      <c r="D596" s="48" t="s">
        <v>495</v>
      </c>
      <c r="E596" s="48" t="s">
        <v>505</v>
      </c>
      <c r="F596" s="51">
        <v>43678</v>
      </c>
      <c r="G596" s="51">
        <v>43690</v>
      </c>
      <c r="H596" s="52">
        <v>3</v>
      </c>
      <c r="I596" s="52">
        <v>16874</v>
      </c>
      <c r="J596" s="52">
        <v>50622</v>
      </c>
    </row>
    <row r="597" spans="2:10" x14ac:dyDescent="0.25">
      <c r="B597" s="48">
        <f t="shared" si="12"/>
        <v>273</v>
      </c>
      <c r="C597" s="47" t="s">
        <v>279</v>
      </c>
      <c r="D597" s="48" t="s">
        <v>607</v>
      </c>
      <c r="E597" s="48" t="s">
        <v>505</v>
      </c>
      <c r="F597" s="51">
        <f>G597-25</f>
        <v>44673</v>
      </c>
      <c r="G597" s="51">
        <v>44698</v>
      </c>
      <c r="H597" s="52">
        <v>6</v>
      </c>
      <c r="I597" s="52">
        <v>17471.080000000002</v>
      </c>
      <c r="J597" s="52">
        <v>104826.48</v>
      </c>
    </row>
    <row r="598" spans="2:10" x14ac:dyDescent="0.25">
      <c r="B598" s="48">
        <f t="shared" si="12"/>
        <v>274</v>
      </c>
      <c r="C598" s="47" t="s">
        <v>280</v>
      </c>
      <c r="D598" s="48" t="s">
        <v>445</v>
      </c>
      <c r="E598" s="48" t="s">
        <v>505</v>
      </c>
      <c r="F598" s="51">
        <v>43567</v>
      </c>
      <c r="G598" s="51">
        <v>43631</v>
      </c>
      <c r="H598" s="52">
        <v>11</v>
      </c>
      <c r="I598" s="52">
        <v>9751.27</v>
      </c>
      <c r="J598" s="52">
        <v>107264.02</v>
      </c>
    </row>
    <row r="599" spans="2:10" x14ac:dyDescent="0.25">
      <c r="B599" s="48">
        <f t="shared" si="12"/>
        <v>275</v>
      </c>
      <c r="C599" s="47" t="s">
        <v>281</v>
      </c>
      <c r="D599" s="48" t="s">
        <v>446</v>
      </c>
      <c r="E599" s="48" t="s">
        <v>516</v>
      </c>
      <c r="F599" s="51">
        <f>G599-20</f>
        <v>44650</v>
      </c>
      <c r="G599" s="51">
        <v>44670</v>
      </c>
      <c r="H599" s="52">
        <v>37</v>
      </c>
      <c r="I599" s="52">
        <v>153.4</v>
      </c>
      <c r="J599" s="52">
        <v>5675.8</v>
      </c>
    </row>
    <row r="600" spans="2:10" x14ac:dyDescent="0.25">
      <c r="B600" s="48">
        <f t="shared" si="12"/>
        <v>276</v>
      </c>
      <c r="C600" s="47" t="s">
        <v>282</v>
      </c>
      <c r="D600" s="48" t="s">
        <v>608</v>
      </c>
      <c r="E600" s="48" t="s">
        <v>505</v>
      </c>
      <c r="F600" s="49">
        <f>G600-15</f>
        <v>44923</v>
      </c>
      <c r="G600" s="50" t="s">
        <v>744</v>
      </c>
      <c r="H600" s="52">
        <v>6</v>
      </c>
      <c r="I600" s="52">
        <v>175.01</v>
      </c>
      <c r="J600" s="52">
        <v>1050.03</v>
      </c>
    </row>
    <row r="601" spans="2:10" x14ac:dyDescent="0.25">
      <c r="B601" s="48">
        <f t="shared" si="12"/>
        <v>277</v>
      </c>
      <c r="C601" s="47" t="s">
        <v>283</v>
      </c>
      <c r="D601" s="48" t="s">
        <v>609</v>
      </c>
      <c r="E601" s="48" t="s">
        <v>505</v>
      </c>
      <c r="F601" s="49">
        <f>G601-15</f>
        <v>44930</v>
      </c>
      <c r="G601" s="50" t="s">
        <v>743</v>
      </c>
      <c r="H601" s="52">
        <v>4</v>
      </c>
      <c r="I601" s="52">
        <v>225</v>
      </c>
      <c r="J601" s="52">
        <v>900.01</v>
      </c>
    </row>
    <row r="602" spans="2:10" x14ac:dyDescent="0.25">
      <c r="B602" s="48">
        <f t="shared" si="12"/>
        <v>278</v>
      </c>
      <c r="C602" s="47" t="s">
        <v>284</v>
      </c>
      <c r="D602" s="48" t="s">
        <v>610</v>
      </c>
      <c r="E602" s="48" t="s">
        <v>505</v>
      </c>
      <c r="F602" s="49">
        <f>G602-15</f>
        <v>44930</v>
      </c>
      <c r="G602" s="50" t="s">
        <v>743</v>
      </c>
      <c r="H602" s="52">
        <v>5</v>
      </c>
      <c r="I602" s="52">
        <v>319</v>
      </c>
      <c r="J602" s="52">
        <v>1595.01</v>
      </c>
    </row>
    <row r="603" spans="2:10" x14ac:dyDescent="0.25">
      <c r="B603" s="48">
        <f t="shared" si="12"/>
        <v>279</v>
      </c>
      <c r="C603" s="47" t="s">
        <v>285</v>
      </c>
      <c r="D603" s="48" t="s">
        <v>611</v>
      </c>
      <c r="E603" s="48" t="s">
        <v>505</v>
      </c>
      <c r="F603" s="49">
        <f>G603-15</f>
        <v>44930</v>
      </c>
      <c r="G603" s="50" t="s">
        <v>743</v>
      </c>
      <c r="H603" s="52">
        <v>20</v>
      </c>
      <c r="I603" s="52">
        <v>945.18</v>
      </c>
      <c r="J603" s="52">
        <v>18903.599999999999</v>
      </c>
    </row>
    <row r="604" spans="2:10" x14ac:dyDescent="0.25">
      <c r="B604" s="48">
        <f t="shared" si="12"/>
        <v>280</v>
      </c>
      <c r="C604" s="47" t="s">
        <v>286</v>
      </c>
      <c r="D604" s="48" t="s">
        <v>612</v>
      </c>
      <c r="E604" s="48" t="s">
        <v>505</v>
      </c>
      <c r="F604" s="49">
        <f>G604-15</f>
        <v>44930</v>
      </c>
      <c r="G604" s="50" t="s">
        <v>743</v>
      </c>
      <c r="H604" s="52">
        <v>3</v>
      </c>
      <c r="I604" s="52">
        <v>547</v>
      </c>
      <c r="J604" s="52">
        <v>1641.01</v>
      </c>
    </row>
    <row r="605" spans="2:10" x14ac:dyDescent="0.25">
      <c r="B605" s="48">
        <f t="shared" si="12"/>
        <v>281</v>
      </c>
      <c r="C605" s="47" t="s">
        <v>287</v>
      </c>
      <c r="D605" s="48" t="s">
        <v>613</v>
      </c>
      <c r="E605" s="48" t="s">
        <v>505</v>
      </c>
      <c r="F605" s="49">
        <f>G605-15</f>
        <v>44930</v>
      </c>
      <c r="G605" s="50" t="s">
        <v>743</v>
      </c>
      <c r="H605" s="52">
        <v>5</v>
      </c>
      <c r="I605" s="52">
        <v>1385</v>
      </c>
      <c r="J605" s="52">
        <v>6925.01</v>
      </c>
    </row>
    <row r="606" spans="2:10" x14ac:dyDescent="0.25">
      <c r="B606" s="48">
        <f t="shared" si="12"/>
        <v>282</v>
      </c>
      <c r="C606" s="47" t="s">
        <v>288</v>
      </c>
      <c r="D606" s="48" t="s">
        <v>614</v>
      </c>
      <c r="E606" s="48" t="s">
        <v>505</v>
      </c>
      <c r="F606" s="49">
        <f>G606-15</f>
        <v>44930</v>
      </c>
      <c r="G606" s="50" t="s">
        <v>743</v>
      </c>
      <c r="H606" s="52">
        <v>2</v>
      </c>
      <c r="I606" s="52">
        <v>3053</v>
      </c>
      <c r="J606" s="52">
        <v>6106</v>
      </c>
    </row>
    <row r="607" spans="2:10" x14ac:dyDescent="0.25">
      <c r="B607" s="48">
        <f t="shared" si="12"/>
        <v>283</v>
      </c>
      <c r="C607" s="47" t="s">
        <v>289</v>
      </c>
      <c r="D607" s="48" t="s">
        <v>615</v>
      </c>
      <c r="E607" s="48" t="s">
        <v>505</v>
      </c>
      <c r="F607" s="49">
        <f>G607-15</f>
        <v>44923</v>
      </c>
      <c r="G607" s="50" t="s">
        <v>744</v>
      </c>
      <c r="H607" s="52">
        <v>2</v>
      </c>
      <c r="I607" s="52">
        <v>38</v>
      </c>
      <c r="J607" s="52">
        <v>75.989999999999995</v>
      </c>
    </row>
    <row r="608" spans="2:10" x14ac:dyDescent="0.25">
      <c r="B608" s="48">
        <f t="shared" si="12"/>
        <v>284</v>
      </c>
      <c r="C608" s="47" t="s">
        <v>622</v>
      </c>
      <c r="D608" s="48" t="s">
        <v>653</v>
      </c>
      <c r="E608" s="48" t="s">
        <v>518</v>
      </c>
      <c r="F608" s="49">
        <f>G608-15</f>
        <v>44964</v>
      </c>
      <c r="G608" s="50" t="s">
        <v>750</v>
      </c>
      <c r="H608" s="52">
        <v>100</v>
      </c>
      <c r="I608" s="52">
        <v>188.8</v>
      </c>
      <c r="J608" s="52">
        <v>18880</v>
      </c>
    </row>
    <row r="609" spans="2:10" x14ac:dyDescent="0.25">
      <c r="B609" s="48">
        <f t="shared" si="12"/>
        <v>285</v>
      </c>
      <c r="C609" s="47" t="s">
        <v>623</v>
      </c>
      <c r="D609" s="48" t="s">
        <v>654</v>
      </c>
      <c r="E609" s="48" t="s">
        <v>518</v>
      </c>
      <c r="F609" s="49">
        <f>G609-15</f>
        <v>44964</v>
      </c>
      <c r="G609" s="50" t="s">
        <v>750</v>
      </c>
      <c r="H609" s="52">
        <v>300</v>
      </c>
      <c r="I609" s="52">
        <v>141.6</v>
      </c>
      <c r="J609" s="52">
        <v>42480</v>
      </c>
    </row>
    <row r="610" spans="2:10" x14ac:dyDescent="0.25">
      <c r="B610" s="48">
        <f t="shared" si="12"/>
        <v>286</v>
      </c>
      <c r="C610" s="47" t="s">
        <v>624</v>
      </c>
      <c r="D610" s="48" t="s">
        <v>655</v>
      </c>
      <c r="E610" s="48" t="s">
        <v>518</v>
      </c>
      <c r="F610" s="49">
        <f>G610-15</f>
        <v>44964</v>
      </c>
      <c r="G610" s="50" t="s">
        <v>750</v>
      </c>
      <c r="H610" s="52">
        <v>300</v>
      </c>
      <c r="I610" s="52">
        <v>162.84</v>
      </c>
      <c r="J610" s="52">
        <v>48852</v>
      </c>
    </row>
    <row r="611" spans="2:10" x14ac:dyDescent="0.25">
      <c r="B611" s="48">
        <f t="shared" si="12"/>
        <v>287</v>
      </c>
      <c r="C611" s="47" t="s">
        <v>290</v>
      </c>
      <c r="D611" s="48" t="s">
        <v>616</v>
      </c>
      <c r="E611" s="48" t="s">
        <v>505</v>
      </c>
      <c r="F611" s="49">
        <f>G611-15</f>
        <v>44923</v>
      </c>
      <c r="G611" s="50" t="s">
        <v>744</v>
      </c>
      <c r="H611" s="52">
        <v>4</v>
      </c>
      <c r="I611" s="52">
        <v>215</v>
      </c>
      <c r="J611" s="52">
        <v>859.98</v>
      </c>
    </row>
    <row r="612" spans="2:10" x14ac:dyDescent="0.25">
      <c r="B612" s="48">
        <f t="shared" si="12"/>
        <v>288</v>
      </c>
      <c r="C612" s="47" t="s">
        <v>291</v>
      </c>
      <c r="D612" s="48" t="s">
        <v>496</v>
      </c>
      <c r="E612" s="48" t="s">
        <v>505</v>
      </c>
      <c r="F612" s="51">
        <v>44613</v>
      </c>
      <c r="G612" s="51">
        <v>44624</v>
      </c>
      <c r="H612" s="52">
        <v>24</v>
      </c>
      <c r="I612" s="52">
        <v>221.01</v>
      </c>
      <c r="J612" s="52">
        <v>5304.24</v>
      </c>
    </row>
    <row r="613" spans="2:10" x14ac:dyDescent="0.25">
      <c r="B613" s="48">
        <f t="shared" si="12"/>
        <v>289</v>
      </c>
      <c r="C613" s="47" t="s">
        <v>292</v>
      </c>
      <c r="D613" s="48" t="s">
        <v>617</v>
      </c>
      <c r="E613" s="48" t="s">
        <v>505</v>
      </c>
      <c r="F613" s="49">
        <f>G613-15</f>
        <v>44923</v>
      </c>
      <c r="G613" s="50" t="s">
        <v>744</v>
      </c>
      <c r="H613" s="52">
        <v>2</v>
      </c>
      <c r="I613" s="52">
        <v>6310.01</v>
      </c>
      <c r="J613" s="52">
        <v>12620.01</v>
      </c>
    </row>
    <row r="614" spans="2:10" ht="8.25" customHeight="1" x14ac:dyDescent="0.25">
      <c r="B614" s="25"/>
      <c r="C614" s="25"/>
      <c r="D614" s="25"/>
      <c r="E614" s="25"/>
      <c r="F614" s="25"/>
      <c r="G614" s="25"/>
      <c r="H614" s="25"/>
      <c r="I614" s="25"/>
      <c r="J614" s="25"/>
    </row>
    <row r="615" spans="2:10" ht="15.75" thickBot="1" x14ac:dyDescent="0.3">
      <c r="B615" s="39" t="s">
        <v>447</v>
      </c>
      <c r="C615" s="39"/>
      <c r="D615" s="39"/>
      <c r="E615" s="30">
        <v>289</v>
      </c>
      <c r="F615" s="40" t="s">
        <v>448</v>
      </c>
      <c r="G615" s="40"/>
      <c r="H615" s="31"/>
      <c r="I615" s="57">
        <v>7893916.0200000023</v>
      </c>
      <c r="J615" s="57"/>
    </row>
    <row r="616" spans="2:10" ht="15.75" thickTop="1" x14ac:dyDescent="0.25">
      <c r="B616" s="25"/>
      <c r="C616" s="25"/>
      <c r="D616" s="25"/>
      <c r="E616" s="30" t="s">
        <v>739</v>
      </c>
      <c r="F616" s="18"/>
      <c r="G616" s="17"/>
      <c r="H616" s="32"/>
      <c r="I616" s="25"/>
      <c r="J616" s="25"/>
    </row>
    <row r="617" spans="2:10" ht="15.75" x14ac:dyDescent="0.25">
      <c r="B617" s="25"/>
      <c r="C617" s="25"/>
      <c r="D617" s="25"/>
      <c r="E617" s="25"/>
      <c r="F617" s="25"/>
      <c r="G617" s="25"/>
      <c r="H617" s="25"/>
      <c r="I617" s="25"/>
      <c r="J617" s="29"/>
    </row>
    <row r="618" spans="2:10" x14ac:dyDescent="0.25">
      <c r="B618" s="25"/>
      <c r="C618" s="25"/>
      <c r="D618" s="25"/>
      <c r="E618" s="25"/>
      <c r="F618" s="25"/>
      <c r="G618" s="25"/>
      <c r="H618" s="25"/>
      <c r="I618" s="25"/>
      <c r="J618" s="25"/>
    </row>
    <row r="619" spans="2:10" x14ac:dyDescent="0.25">
      <c r="B619" s="25"/>
      <c r="C619" s="25"/>
      <c r="D619" s="25"/>
      <c r="E619" s="25"/>
      <c r="F619" s="25"/>
      <c r="G619" s="25"/>
      <c r="H619" s="25"/>
      <c r="I619" s="25"/>
      <c r="J619" s="25"/>
    </row>
    <row r="620" spans="2:10" x14ac:dyDescent="0.25">
      <c r="B620" s="25"/>
      <c r="C620" s="25"/>
      <c r="D620" s="25"/>
      <c r="E620" s="25"/>
      <c r="F620" s="25"/>
      <c r="G620" s="25"/>
      <c r="H620" s="25"/>
      <c r="I620" s="25"/>
      <c r="J620" s="25"/>
    </row>
    <row r="621" spans="2:10" x14ac:dyDescent="0.25">
      <c r="B621" s="25"/>
      <c r="C621" s="25"/>
      <c r="D621" s="25"/>
      <c r="E621" s="25"/>
      <c r="F621" s="25"/>
      <c r="G621" s="25"/>
      <c r="H621" s="25"/>
      <c r="I621" s="25"/>
      <c r="J621" s="25"/>
    </row>
    <row r="622" spans="2:10" x14ac:dyDescent="0.25">
      <c r="B622" s="25"/>
      <c r="C622" s="25"/>
      <c r="D622" s="25"/>
      <c r="E622" s="25"/>
      <c r="F622" s="25"/>
      <c r="G622" s="25"/>
      <c r="H622" s="25"/>
      <c r="I622" s="25"/>
      <c r="J622" s="25"/>
    </row>
    <row r="623" spans="2:10" s="25" customFormat="1" x14ac:dyDescent="0.25"/>
    <row r="624" spans="2:10" s="25" customFormat="1" x14ac:dyDescent="0.25"/>
    <row r="625" spans="2:10" s="25" customFormat="1" x14ac:dyDescent="0.25"/>
    <row r="626" spans="2:10" x14ac:dyDescent="0.25">
      <c r="B626" s="25"/>
      <c r="C626" s="25"/>
      <c r="D626" s="25"/>
      <c r="E626" s="25"/>
      <c r="F626" s="25"/>
      <c r="G626" s="25"/>
      <c r="H626" s="25"/>
      <c r="I626" s="25"/>
      <c r="J626" s="25"/>
    </row>
    <row r="627" spans="2:10" x14ac:dyDescent="0.25">
      <c r="B627" s="25"/>
      <c r="C627" s="25"/>
      <c r="D627" s="25"/>
      <c r="E627" s="25"/>
      <c r="F627" s="25"/>
      <c r="G627" s="25"/>
      <c r="H627" s="25"/>
      <c r="I627" s="25"/>
      <c r="J627" s="25"/>
    </row>
    <row r="628" spans="2:10" x14ac:dyDescent="0.25">
      <c r="B628" s="25"/>
      <c r="C628" s="25"/>
      <c r="D628" s="25"/>
      <c r="E628" s="25"/>
      <c r="F628" s="25"/>
      <c r="G628" s="25"/>
      <c r="H628" s="25"/>
      <c r="I628" s="25"/>
      <c r="J628" s="25"/>
    </row>
    <row r="629" spans="2:10" x14ac:dyDescent="0.25">
      <c r="B629" s="25"/>
      <c r="C629" s="25"/>
      <c r="D629" s="25"/>
      <c r="E629" s="25"/>
      <c r="F629" s="25"/>
      <c r="G629" s="25"/>
      <c r="H629" s="25"/>
      <c r="I629" s="25"/>
      <c r="J629" s="25"/>
    </row>
    <row r="630" spans="2:10" x14ac:dyDescent="0.25">
      <c r="B630" s="25"/>
      <c r="C630" s="25"/>
      <c r="D630" s="25"/>
      <c r="E630" s="25"/>
      <c r="F630" s="25"/>
      <c r="G630" s="25"/>
      <c r="H630" s="25"/>
      <c r="I630" s="25"/>
      <c r="J630" s="25"/>
    </row>
    <row r="631" spans="2:10" x14ac:dyDescent="0.25">
      <c r="B631" s="25"/>
      <c r="C631" s="25"/>
      <c r="D631" s="25"/>
      <c r="E631" s="25"/>
      <c r="F631" s="25"/>
      <c r="G631" s="25"/>
      <c r="H631" s="25"/>
      <c r="I631" s="25"/>
      <c r="J631" s="25"/>
    </row>
    <row r="632" spans="2:10" x14ac:dyDescent="0.25">
      <c r="B632" s="25"/>
      <c r="C632" s="25"/>
      <c r="D632" s="25"/>
      <c r="E632" s="25"/>
      <c r="F632" s="25"/>
      <c r="G632" s="25"/>
      <c r="H632" s="25"/>
      <c r="I632" s="25"/>
      <c r="J632" s="25"/>
    </row>
    <row r="633" spans="2:10" ht="16.5" x14ac:dyDescent="0.25">
      <c r="B633" s="36" t="s">
        <v>293</v>
      </c>
      <c r="C633" s="36"/>
      <c r="D633" s="36"/>
      <c r="E633" s="36"/>
      <c r="F633" s="36"/>
      <c r="G633" s="36"/>
      <c r="H633" s="36"/>
      <c r="I633" s="36"/>
      <c r="J633" s="36"/>
    </row>
    <row r="634" spans="2:10" ht="15.75" x14ac:dyDescent="0.25">
      <c r="B634" s="37" t="s">
        <v>294</v>
      </c>
      <c r="C634" s="37"/>
      <c r="D634" s="37"/>
      <c r="E634" s="37"/>
      <c r="F634" s="37"/>
      <c r="G634" s="37"/>
      <c r="H634" s="37"/>
      <c r="I634" s="37"/>
      <c r="J634" s="37"/>
    </row>
    <row r="635" spans="2:10" ht="15.75" x14ac:dyDescent="0.25">
      <c r="B635" s="38" t="s">
        <v>295</v>
      </c>
      <c r="C635" s="38"/>
      <c r="D635" s="38"/>
      <c r="E635" s="38"/>
      <c r="F635" s="38"/>
      <c r="G635" s="38"/>
      <c r="H635" s="38"/>
      <c r="I635" s="38"/>
      <c r="J635" s="38"/>
    </row>
    <row r="636" spans="2:10" ht="15.75" x14ac:dyDescent="0.25">
      <c r="B636" s="37" t="s">
        <v>807</v>
      </c>
      <c r="C636" s="37"/>
      <c r="D636" s="37"/>
      <c r="E636" s="37"/>
      <c r="F636" s="37"/>
      <c r="G636" s="37"/>
      <c r="H636" s="37"/>
      <c r="I636" s="37"/>
      <c r="J636" s="37"/>
    </row>
    <row r="637" spans="2:10" x14ac:dyDescent="0.25">
      <c r="B637" s="25"/>
      <c r="C637" s="25"/>
      <c r="D637" s="25"/>
      <c r="E637" s="25"/>
      <c r="F637" s="25"/>
      <c r="G637" s="25"/>
      <c r="H637" s="25"/>
      <c r="I637" s="25"/>
      <c r="J637" s="25"/>
    </row>
    <row r="638" spans="2:10" ht="45" x14ac:dyDescent="0.25">
      <c r="B638" s="6" t="s">
        <v>296</v>
      </c>
      <c r="C638" s="7" t="s">
        <v>297</v>
      </c>
      <c r="D638" s="7" t="s">
        <v>298</v>
      </c>
      <c r="E638" s="6" t="s">
        <v>299</v>
      </c>
      <c r="F638" s="6" t="s">
        <v>300</v>
      </c>
      <c r="G638" s="6" t="s">
        <v>698</v>
      </c>
      <c r="H638" s="8" t="s">
        <v>302</v>
      </c>
      <c r="I638" s="9" t="s">
        <v>303</v>
      </c>
      <c r="J638" s="8" t="s">
        <v>304</v>
      </c>
    </row>
    <row r="639" spans="2:10" x14ac:dyDescent="0.25">
      <c r="B639" s="46">
        <v>1</v>
      </c>
      <c r="C639" s="47" t="s">
        <v>657</v>
      </c>
      <c r="D639" s="48" t="s">
        <v>699</v>
      </c>
      <c r="E639" s="48" t="s">
        <v>741</v>
      </c>
      <c r="F639" s="49">
        <f>G639-15</f>
        <v>44979</v>
      </c>
      <c r="G639" s="50" t="s">
        <v>752</v>
      </c>
      <c r="H639" s="52">
        <v>40</v>
      </c>
      <c r="I639" s="52">
        <v>233.86</v>
      </c>
      <c r="J639" s="52">
        <v>9354.4</v>
      </c>
    </row>
    <row r="640" spans="2:10" x14ac:dyDescent="0.25">
      <c r="B640" s="46">
        <f>+B639+1</f>
        <v>2</v>
      </c>
      <c r="C640" s="47" t="s">
        <v>659</v>
      </c>
      <c r="D640" s="48" t="s">
        <v>700</v>
      </c>
      <c r="E640" s="48" t="s">
        <v>742</v>
      </c>
      <c r="F640" s="49">
        <f>G640-15</f>
        <v>44979</v>
      </c>
      <c r="G640" s="50" t="s">
        <v>752</v>
      </c>
      <c r="H640" s="52">
        <v>60</v>
      </c>
      <c r="I640" s="52">
        <v>235.99</v>
      </c>
      <c r="J640" s="52">
        <v>14159.4</v>
      </c>
    </row>
    <row r="641" spans="2:10" x14ac:dyDescent="0.25">
      <c r="B641" s="46">
        <f t="shared" ref="B641:B704" si="13">+B640+1</f>
        <v>3</v>
      </c>
      <c r="C641" s="47" t="s">
        <v>660</v>
      </c>
      <c r="D641" s="48" t="s">
        <v>701</v>
      </c>
      <c r="E641" s="48" t="s">
        <v>741</v>
      </c>
      <c r="F641" s="49">
        <f>G641-15</f>
        <v>44979</v>
      </c>
      <c r="G641" s="50" t="s">
        <v>752</v>
      </c>
      <c r="H641" s="52">
        <v>60</v>
      </c>
      <c r="I641" s="52">
        <v>238.12</v>
      </c>
      <c r="J641" s="52">
        <v>14287.2</v>
      </c>
    </row>
    <row r="642" spans="2:10" x14ac:dyDescent="0.25">
      <c r="B642" s="46">
        <f t="shared" si="13"/>
        <v>4</v>
      </c>
      <c r="C642" s="47" t="s">
        <v>0</v>
      </c>
      <c r="D642" s="48" t="s">
        <v>525</v>
      </c>
      <c r="E642" s="48" t="s">
        <v>783</v>
      </c>
      <c r="F642" s="49">
        <f>G642-15</f>
        <v>44923</v>
      </c>
      <c r="G642" s="50" t="s">
        <v>744</v>
      </c>
      <c r="H642" s="52">
        <v>36</v>
      </c>
      <c r="I642" s="52">
        <v>8.58</v>
      </c>
      <c r="J642" s="52">
        <v>308.83</v>
      </c>
    </row>
    <row r="643" spans="2:10" x14ac:dyDescent="0.25">
      <c r="B643" s="46">
        <f t="shared" si="13"/>
        <v>5</v>
      </c>
      <c r="C643" s="47" t="s">
        <v>1</v>
      </c>
      <c r="D643" s="48" t="s">
        <v>305</v>
      </c>
      <c r="E643" s="48" t="s">
        <v>784</v>
      </c>
      <c r="F643" s="51">
        <f>G643-20</f>
        <v>44720</v>
      </c>
      <c r="G643" s="51">
        <v>44740</v>
      </c>
      <c r="H643" s="52">
        <v>4</v>
      </c>
      <c r="I643" s="52">
        <v>11460.75</v>
      </c>
      <c r="J643" s="52">
        <v>45843</v>
      </c>
    </row>
    <row r="644" spans="2:10" x14ac:dyDescent="0.25">
      <c r="B644" s="46">
        <f t="shared" si="13"/>
        <v>6</v>
      </c>
      <c r="C644" s="47" t="s">
        <v>2</v>
      </c>
      <c r="D644" s="48" t="s">
        <v>618</v>
      </c>
      <c r="E644" s="48" t="s">
        <v>785</v>
      </c>
      <c r="F644" s="49">
        <f>G644-15</f>
        <v>44923</v>
      </c>
      <c r="G644" s="50" t="s">
        <v>744</v>
      </c>
      <c r="H644" s="52">
        <v>150</v>
      </c>
      <c r="I644" s="52">
        <v>40</v>
      </c>
      <c r="J644" s="52">
        <v>6000.3</v>
      </c>
    </row>
    <row r="645" spans="2:10" x14ac:dyDescent="0.25">
      <c r="B645" s="46">
        <f t="shared" si="13"/>
        <v>7</v>
      </c>
      <c r="C645" s="47" t="s">
        <v>3</v>
      </c>
      <c r="D645" s="48" t="s">
        <v>619</v>
      </c>
      <c r="E645" s="48" t="s">
        <v>784</v>
      </c>
      <c r="F645" s="51">
        <f>G645-15</f>
        <v>44844</v>
      </c>
      <c r="G645" s="51" t="s">
        <v>757</v>
      </c>
      <c r="H645" s="52">
        <v>13</v>
      </c>
      <c r="I645" s="52">
        <v>855.5</v>
      </c>
      <c r="J645" s="52">
        <v>11121.5</v>
      </c>
    </row>
    <row r="646" spans="2:10" x14ac:dyDescent="0.25">
      <c r="B646" s="46">
        <f t="shared" si="13"/>
        <v>8</v>
      </c>
      <c r="C646" s="47" t="s">
        <v>4</v>
      </c>
      <c r="D646" s="48" t="s">
        <v>620</v>
      </c>
      <c r="E646" s="48" t="s">
        <v>786</v>
      </c>
      <c r="F646" s="51">
        <v>44145</v>
      </c>
      <c r="G646" s="51">
        <v>44165</v>
      </c>
      <c r="H646" s="52">
        <v>32</v>
      </c>
      <c r="I646" s="52">
        <v>106.79</v>
      </c>
      <c r="J646" s="52">
        <v>3417.28</v>
      </c>
    </row>
    <row r="647" spans="2:10" x14ac:dyDescent="0.25">
      <c r="B647" s="46">
        <f t="shared" si="13"/>
        <v>9</v>
      </c>
      <c r="C647" s="47" t="s">
        <v>621</v>
      </c>
      <c r="D647" s="48" t="s">
        <v>625</v>
      </c>
      <c r="E647" s="48" t="s">
        <v>786</v>
      </c>
      <c r="F647" s="49">
        <f>G647-15</f>
        <v>44970</v>
      </c>
      <c r="G647" s="53" t="s">
        <v>751</v>
      </c>
      <c r="H647" s="52">
        <v>30</v>
      </c>
      <c r="I647" s="52">
        <v>188.8</v>
      </c>
      <c r="J647" s="52">
        <v>5664</v>
      </c>
    </row>
    <row r="648" spans="2:10" x14ac:dyDescent="0.25">
      <c r="B648" s="46">
        <f t="shared" si="13"/>
        <v>10</v>
      </c>
      <c r="C648" s="47" t="s">
        <v>5</v>
      </c>
      <c r="D648" s="48" t="s">
        <v>526</v>
      </c>
      <c r="E648" s="48" t="s">
        <v>784</v>
      </c>
      <c r="F648" s="49">
        <f>G648-15</f>
        <v>44979</v>
      </c>
      <c r="G648" s="50" t="s">
        <v>752</v>
      </c>
      <c r="H648" s="52">
        <v>80</v>
      </c>
      <c r="I648" s="52">
        <v>877.63</v>
      </c>
      <c r="J648" s="52">
        <v>70210</v>
      </c>
    </row>
    <row r="649" spans="2:10" x14ac:dyDescent="0.25">
      <c r="B649" s="46">
        <f t="shared" si="13"/>
        <v>11</v>
      </c>
      <c r="C649" s="47" t="s">
        <v>6</v>
      </c>
      <c r="D649" s="48" t="s">
        <v>306</v>
      </c>
      <c r="E649" s="48" t="s">
        <v>787</v>
      </c>
      <c r="F649" s="49">
        <f>G649-15</f>
        <v>44970</v>
      </c>
      <c r="G649" s="55" t="s">
        <v>751</v>
      </c>
      <c r="H649" s="52">
        <v>4</v>
      </c>
      <c r="I649" s="52">
        <v>3951.25</v>
      </c>
      <c r="J649" s="52">
        <v>15805</v>
      </c>
    </row>
    <row r="650" spans="2:10" x14ac:dyDescent="0.25">
      <c r="B650" s="46">
        <f t="shared" si="13"/>
        <v>12</v>
      </c>
      <c r="C650" s="47" t="s">
        <v>7</v>
      </c>
      <c r="D650" s="48" t="s">
        <v>449</v>
      </c>
      <c r="E650" s="48" t="s">
        <v>787</v>
      </c>
      <c r="F650" s="51">
        <f>G650-15</f>
        <v>44882</v>
      </c>
      <c r="G650" s="51" t="s">
        <v>758</v>
      </c>
      <c r="H650" s="52">
        <v>6</v>
      </c>
      <c r="I650" s="52">
        <v>4241.25</v>
      </c>
      <c r="J650" s="52">
        <v>25447.5</v>
      </c>
    </row>
    <row r="651" spans="2:10" x14ac:dyDescent="0.25">
      <c r="B651" s="46">
        <f t="shared" si="13"/>
        <v>13</v>
      </c>
      <c r="C651" s="47" t="s">
        <v>8</v>
      </c>
      <c r="D651" s="48" t="s">
        <v>450</v>
      </c>
      <c r="E651" s="48" t="s">
        <v>796</v>
      </c>
      <c r="F651" s="51">
        <v>44286</v>
      </c>
      <c r="G651" s="51">
        <v>44306</v>
      </c>
      <c r="H651" s="52">
        <v>63</v>
      </c>
      <c r="I651" s="52">
        <v>3679.07</v>
      </c>
      <c r="J651" s="52">
        <v>231781.38</v>
      </c>
    </row>
    <row r="652" spans="2:10" x14ac:dyDescent="0.25">
      <c r="B652" s="46">
        <f t="shared" si="13"/>
        <v>14</v>
      </c>
      <c r="C652" s="47" t="s">
        <v>9</v>
      </c>
      <c r="D652" s="48" t="s">
        <v>451</v>
      </c>
      <c r="E652" s="48" t="s">
        <v>788</v>
      </c>
      <c r="F652" s="51">
        <v>43952</v>
      </c>
      <c r="G652" s="51" t="s">
        <v>759</v>
      </c>
      <c r="H652" s="52">
        <v>51</v>
      </c>
      <c r="I652" s="52">
        <v>30.27</v>
      </c>
      <c r="J652" s="52">
        <v>1543.64</v>
      </c>
    </row>
    <row r="653" spans="2:10" x14ac:dyDescent="0.25">
      <c r="B653" s="46">
        <f t="shared" si="13"/>
        <v>15</v>
      </c>
      <c r="C653" s="47" t="s">
        <v>12</v>
      </c>
      <c r="D653" s="48" t="s">
        <v>308</v>
      </c>
      <c r="E653" s="48" t="s">
        <v>783</v>
      </c>
      <c r="F653" s="51">
        <v>44259</v>
      </c>
      <c r="G653" s="51">
        <v>44265</v>
      </c>
      <c r="H653" s="52">
        <v>24</v>
      </c>
      <c r="I653" s="52">
        <v>140.26</v>
      </c>
      <c r="J653" s="52">
        <v>3366.35</v>
      </c>
    </row>
    <row r="654" spans="2:10" x14ac:dyDescent="0.25">
      <c r="B654" s="46">
        <f t="shared" si="13"/>
        <v>16</v>
      </c>
      <c r="C654" s="47" t="s">
        <v>14</v>
      </c>
      <c r="D654" s="48" t="s">
        <v>626</v>
      </c>
      <c r="E654" s="48" t="s">
        <v>783</v>
      </c>
      <c r="F654" s="51">
        <f>G654-20</f>
        <v>44881</v>
      </c>
      <c r="G654" s="51" t="s">
        <v>761</v>
      </c>
      <c r="H654" s="52">
        <v>2</v>
      </c>
      <c r="I654" s="52">
        <v>4849.8</v>
      </c>
      <c r="J654" s="52">
        <v>9699.6</v>
      </c>
    </row>
    <row r="655" spans="2:10" x14ac:dyDescent="0.25">
      <c r="B655" s="46">
        <f t="shared" si="13"/>
        <v>17</v>
      </c>
      <c r="C655" s="47" t="s">
        <v>15</v>
      </c>
      <c r="D655" s="48" t="s">
        <v>702</v>
      </c>
      <c r="E655" s="48" t="s">
        <v>783</v>
      </c>
      <c r="F655" s="51">
        <v>42785</v>
      </c>
      <c r="G655" s="51">
        <v>42797</v>
      </c>
      <c r="H655" s="52">
        <v>47</v>
      </c>
      <c r="I655" s="52">
        <v>5.91</v>
      </c>
      <c r="J655" s="52">
        <v>277.86</v>
      </c>
    </row>
    <row r="656" spans="2:10" x14ac:dyDescent="0.25">
      <c r="B656" s="46">
        <f t="shared" si="13"/>
        <v>18</v>
      </c>
      <c r="C656" s="47" t="s">
        <v>16</v>
      </c>
      <c r="D656" s="48" t="s">
        <v>310</v>
      </c>
      <c r="E656" s="48" t="s">
        <v>783</v>
      </c>
      <c r="F656" s="51">
        <f>G656-15</f>
        <v>44711</v>
      </c>
      <c r="G656" s="51" t="s">
        <v>763</v>
      </c>
      <c r="H656" s="52">
        <v>89</v>
      </c>
      <c r="I656" s="52">
        <v>6.71</v>
      </c>
      <c r="J656" s="52">
        <v>597.14</v>
      </c>
    </row>
    <row r="657" spans="2:10" x14ac:dyDescent="0.25">
      <c r="B657" s="46">
        <f t="shared" si="13"/>
        <v>19</v>
      </c>
      <c r="C657" s="47" t="s">
        <v>17</v>
      </c>
      <c r="D657" s="48" t="s">
        <v>627</v>
      </c>
      <c r="E657" s="48" t="s">
        <v>783</v>
      </c>
      <c r="F657" s="51">
        <f>G657-15</f>
        <v>44664</v>
      </c>
      <c r="G657" s="51">
        <v>44679</v>
      </c>
      <c r="H657" s="52">
        <v>95</v>
      </c>
      <c r="I657" s="52">
        <v>37.17</v>
      </c>
      <c r="J657" s="52">
        <v>3531.15</v>
      </c>
    </row>
    <row r="658" spans="2:10" x14ac:dyDescent="0.25">
      <c r="B658" s="46">
        <f t="shared" si="13"/>
        <v>20</v>
      </c>
      <c r="C658" s="47" t="s">
        <v>18</v>
      </c>
      <c r="D658" s="48" t="s">
        <v>311</v>
      </c>
      <c r="E658" s="48" t="s">
        <v>783</v>
      </c>
      <c r="F658" s="51">
        <f>G658-7</f>
        <v>44754</v>
      </c>
      <c r="G658" s="51">
        <v>44761</v>
      </c>
      <c r="H658" s="52">
        <v>169</v>
      </c>
      <c r="I658" s="52">
        <v>13.85</v>
      </c>
      <c r="J658" s="52">
        <v>2340.73</v>
      </c>
    </row>
    <row r="659" spans="2:10" x14ac:dyDescent="0.25">
      <c r="B659" s="46">
        <f t="shared" si="13"/>
        <v>21</v>
      </c>
      <c r="C659" s="47" t="s">
        <v>19</v>
      </c>
      <c r="D659" s="48" t="s">
        <v>312</v>
      </c>
      <c r="E659" s="48" t="s">
        <v>783</v>
      </c>
      <c r="F659" s="51">
        <v>43383</v>
      </c>
      <c r="G659" s="51">
        <v>43395</v>
      </c>
      <c r="H659" s="52">
        <v>200</v>
      </c>
      <c r="I659" s="52">
        <v>72</v>
      </c>
      <c r="J659" s="52">
        <v>14400.72</v>
      </c>
    </row>
    <row r="660" spans="2:10" x14ac:dyDescent="0.25">
      <c r="B660" s="46">
        <f t="shared" si="13"/>
        <v>22</v>
      </c>
      <c r="C660" s="47" t="s">
        <v>20</v>
      </c>
      <c r="D660" s="48" t="s">
        <v>531</v>
      </c>
      <c r="E660" s="48" t="s">
        <v>783</v>
      </c>
      <c r="F660" s="49">
        <f>G660-15</f>
        <v>44923</v>
      </c>
      <c r="G660" s="49">
        <v>44938</v>
      </c>
      <c r="H660" s="52">
        <v>1</v>
      </c>
      <c r="I660" s="52">
        <v>1599.96</v>
      </c>
      <c r="J660" s="52">
        <v>1599.96</v>
      </c>
    </row>
    <row r="661" spans="2:10" x14ac:dyDescent="0.25">
      <c r="B661" s="46">
        <f t="shared" si="13"/>
        <v>23</v>
      </c>
      <c r="C661" s="47" t="s">
        <v>21</v>
      </c>
      <c r="D661" s="48" t="s">
        <v>532</v>
      </c>
      <c r="E661" s="48" t="s">
        <v>783</v>
      </c>
      <c r="F661" s="49">
        <f>G661-15</f>
        <v>44923</v>
      </c>
      <c r="G661" s="50" t="s">
        <v>744</v>
      </c>
      <c r="H661" s="52">
        <v>3</v>
      </c>
      <c r="I661" s="52">
        <v>43.66</v>
      </c>
      <c r="J661" s="52">
        <v>130.97999999999999</v>
      </c>
    </row>
    <row r="662" spans="2:10" x14ac:dyDescent="0.25">
      <c r="B662" s="46">
        <f t="shared" si="13"/>
        <v>24</v>
      </c>
      <c r="C662" s="47" t="s">
        <v>22</v>
      </c>
      <c r="D662" s="48" t="s">
        <v>533</v>
      </c>
      <c r="E662" s="48" t="s">
        <v>783</v>
      </c>
      <c r="F662" s="51">
        <f>G662-20</f>
        <v>44875</v>
      </c>
      <c r="G662" s="51" t="s">
        <v>764</v>
      </c>
      <c r="H662" s="52">
        <v>19</v>
      </c>
      <c r="I662" s="52">
        <v>9132.3799999999992</v>
      </c>
      <c r="J662" s="52">
        <v>173515.2</v>
      </c>
    </row>
    <row r="663" spans="2:10" x14ac:dyDescent="0.25">
      <c r="B663" s="46">
        <f t="shared" si="13"/>
        <v>25</v>
      </c>
      <c r="C663" s="47" t="s">
        <v>23</v>
      </c>
      <c r="D663" s="48" t="s">
        <v>313</v>
      </c>
      <c r="E663" s="48" t="s">
        <v>783</v>
      </c>
      <c r="F663" s="51">
        <f>G663-10</f>
        <v>44844</v>
      </c>
      <c r="G663" s="51" t="s">
        <v>765</v>
      </c>
      <c r="H663" s="52">
        <v>2</v>
      </c>
      <c r="I663" s="52">
        <v>120.36</v>
      </c>
      <c r="J663" s="52">
        <v>240.72</v>
      </c>
    </row>
    <row r="664" spans="2:10" x14ac:dyDescent="0.25">
      <c r="B664" s="46">
        <f t="shared" si="13"/>
        <v>26</v>
      </c>
      <c r="C664" s="47" t="s">
        <v>24</v>
      </c>
      <c r="D664" s="48" t="s">
        <v>314</v>
      </c>
      <c r="E664" s="48" t="s">
        <v>783</v>
      </c>
      <c r="F664" s="51">
        <v>43597</v>
      </c>
      <c r="G664" s="51">
        <v>43602</v>
      </c>
      <c r="H664" s="52">
        <v>8</v>
      </c>
      <c r="I664" s="52">
        <v>7457.6</v>
      </c>
      <c r="J664" s="52">
        <v>59660.800000000003</v>
      </c>
    </row>
    <row r="665" spans="2:10" x14ac:dyDescent="0.25">
      <c r="B665" s="46">
        <f t="shared" si="13"/>
        <v>27</v>
      </c>
      <c r="C665" s="47" t="s">
        <v>25</v>
      </c>
      <c r="D665" s="48" t="s">
        <v>315</v>
      </c>
      <c r="E665" s="48" t="s">
        <v>783</v>
      </c>
      <c r="F665" s="51">
        <v>43597</v>
      </c>
      <c r="G665" s="51">
        <v>43602</v>
      </c>
      <c r="H665" s="52">
        <v>8</v>
      </c>
      <c r="I665" s="52">
        <v>7457.6</v>
      </c>
      <c r="J665" s="52">
        <v>59660.800000000003</v>
      </c>
    </row>
    <row r="666" spans="2:10" x14ac:dyDescent="0.25">
      <c r="B666" s="46">
        <f t="shared" si="13"/>
        <v>28</v>
      </c>
      <c r="C666" s="47" t="s">
        <v>26</v>
      </c>
      <c r="D666" s="48" t="s">
        <v>628</v>
      </c>
      <c r="E666" s="48" t="s">
        <v>783</v>
      </c>
      <c r="F666" s="51">
        <v>43597</v>
      </c>
      <c r="G666" s="51">
        <v>43602</v>
      </c>
      <c r="H666" s="52">
        <v>8</v>
      </c>
      <c r="I666" s="52">
        <v>6449.88</v>
      </c>
      <c r="J666" s="52">
        <v>51599.040000000001</v>
      </c>
    </row>
    <row r="667" spans="2:10" x14ac:dyDescent="0.25">
      <c r="B667" s="46">
        <f t="shared" si="13"/>
        <v>29</v>
      </c>
      <c r="C667" s="47" t="s">
        <v>27</v>
      </c>
      <c r="D667" s="48" t="s">
        <v>317</v>
      </c>
      <c r="E667" s="48" t="s">
        <v>783</v>
      </c>
      <c r="F667" s="51">
        <v>43597</v>
      </c>
      <c r="G667" s="51">
        <v>43602</v>
      </c>
      <c r="H667" s="52">
        <v>8</v>
      </c>
      <c r="I667" s="52">
        <v>7457.6</v>
      </c>
      <c r="J667" s="52">
        <v>59660.800000000003</v>
      </c>
    </row>
    <row r="668" spans="2:10" x14ac:dyDescent="0.25">
      <c r="B668" s="46">
        <f t="shared" si="13"/>
        <v>30</v>
      </c>
      <c r="C668" s="47" t="s">
        <v>28</v>
      </c>
      <c r="D668" s="48" t="s">
        <v>452</v>
      </c>
      <c r="E668" s="48" t="s">
        <v>789</v>
      </c>
      <c r="F668" s="51">
        <v>43335</v>
      </c>
      <c r="G668" s="51">
        <v>43347</v>
      </c>
      <c r="H668" s="52">
        <v>166</v>
      </c>
      <c r="I668" s="52">
        <v>18.88</v>
      </c>
      <c r="J668" s="52">
        <v>3134.08</v>
      </c>
    </row>
    <row r="669" spans="2:10" x14ac:dyDescent="0.25">
      <c r="B669" s="46">
        <f t="shared" si="13"/>
        <v>31</v>
      </c>
      <c r="C669" s="47" t="s">
        <v>29</v>
      </c>
      <c r="D669" s="48" t="s">
        <v>453</v>
      </c>
      <c r="E669" s="48" t="s">
        <v>783</v>
      </c>
      <c r="F669" s="51">
        <v>42706</v>
      </c>
      <c r="G669" s="51">
        <v>42718</v>
      </c>
      <c r="H669" s="52">
        <v>41</v>
      </c>
      <c r="I669" s="52">
        <v>37.56</v>
      </c>
      <c r="J669" s="52">
        <v>1539.96</v>
      </c>
    </row>
    <row r="670" spans="2:10" x14ac:dyDescent="0.25">
      <c r="B670" s="46">
        <f t="shared" si="13"/>
        <v>32</v>
      </c>
      <c r="C670" s="47" t="s">
        <v>30</v>
      </c>
      <c r="D670" s="48" t="s">
        <v>629</v>
      </c>
      <c r="E670" s="48" t="s">
        <v>790</v>
      </c>
      <c r="F670" s="51">
        <v>42715</v>
      </c>
      <c r="G670" s="51">
        <v>42727</v>
      </c>
      <c r="H670" s="52">
        <v>34</v>
      </c>
      <c r="I670" s="52">
        <v>17.809999999999999</v>
      </c>
      <c r="J670" s="52">
        <v>605.6</v>
      </c>
    </row>
    <row r="671" spans="2:10" x14ac:dyDescent="0.25">
      <c r="B671" s="46">
        <f t="shared" si="13"/>
        <v>33</v>
      </c>
      <c r="C671" s="47" t="s">
        <v>31</v>
      </c>
      <c r="D671" s="48" t="s">
        <v>319</v>
      </c>
      <c r="E671" s="48" t="s">
        <v>790</v>
      </c>
      <c r="F671" s="51">
        <v>42691</v>
      </c>
      <c r="G671" s="51">
        <v>42703</v>
      </c>
      <c r="H671" s="52">
        <v>363</v>
      </c>
      <c r="I671" s="52">
        <v>44.41</v>
      </c>
      <c r="J671" s="52">
        <v>16119.41</v>
      </c>
    </row>
    <row r="672" spans="2:10" x14ac:dyDescent="0.25">
      <c r="B672" s="46">
        <f t="shared" si="13"/>
        <v>34</v>
      </c>
      <c r="C672" s="47" t="s">
        <v>32</v>
      </c>
      <c r="D672" s="48" t="s">
        <v>630</v>
      </c>
      <c r="E672" s="48" t="s">
        <v>675</v>
      </c>
      <c r="F672" s="49">
        <f>G672-15</f>
        <v>44930</v>
      </c>
      <c r="G672" s="50" t="s">
        <v>743</v>
      </c>
      <c r="H672" s="52">
        <v>2</v>
      </c>
      <c r="I672" s="52">
        <v>1000.01</v>
      </c>
      <c r="J672" s="52">
        <v>2000.01</v>
      </c>
    </row>
    <row r="673" spans="2:10" x14ac:dyDescent="0.25">
      <c r="B673" s="46">
        <f t="shared" si="13"/>
        <v>35</v>
      </c>
      <c r="C673" s="47" t="s">
        <v>33</v>
      </c>
      <c r="D673" s="48" t="s">
        <v>454</v>
      </c>
      <c r="E673" s="48" t="s">
        <v>783</v>
      </c>
      <c r="F673" s="51">
        <v>44613</v>
      </c>
      <c r="G673" s="51">
        <v>44617</v>
      </c>
      <c r="H673" s="52">
        <v>7</v>
      </c>
      <c r="I673" s="52">
        <v>63.6</v>
      </c>
      <c r="J673" s="52">
        <v>445.21</v>
      </c>
    </row>
    <row r="674" spans="2:10" x14ac:dyDescent="0.25">
      <c r="B674" s="46">
        <f t="shared" si="13"/>
        <v>36</v>
      </c>
      <c r="C674" s="47" t="s">
        <v>34</v>
      </c>
      <c r="D674" s="48" t="s">
        <v>455</v>
      </c>
      <c r="E674" s="48" t="s">
        <v>791</v>
      </c>
      <c r="F674" s="51">
        <v>44376</v>
      </c>
      <c r="G674" s="51">
        <v>44384</v>
      </c>
      <c r="H674" s="52">
        <v>33</v>
      </c>
      <c r="I674" s="52">
        <v>27.78</v>
      </c>
      <c r="J674" s="52">
        <v>916.7</v>
      </c>
    </row>
    <row r="675" spans="2:10" x14ac:dyDescent="0.25">
      <c r="B675" s="46">
        <f t="shared" si="13"/>
        <v>37</v>
      </c>
      <c r="C675" s="47" t="s">
        <v>35</v>
      </c>
      <c r="D675" s="48" t="s">
        <v>456</v>
      </c>
      <c r="E675" s="48" t="s">
        <v>792</v>
      </c>
      <c r="F675" s="51">
        <v>44613</v>
      </c>
      <c r="G675" s="51" t="s">
        <v>766</v>
      </c>
      <c r="H675" s="52">
        <v>175</v>
      </c>
      <c r="I675" s="52">
        <v>76.05</v>
      </c>
      <c r="J675" s="52">
        <v>13308.93</v>
      </c>
    </row>
    <row r="676" spans="2:10" x14ac:dyDescent="0.25">
      <c r="B676" s="46">
        <f t="shared" si="13"/>
        <v>38</v>
      </c>
      <c r="C676" s="47" t="s">
        <v>36</v>
      </c>
      <c r="D676" s="48" t="s">
        <v>320</v>
      </c>
      <c r="E676" s="48" t="s">
        <v>792</v>
      </c>
      <c r="F676" s="51">
        <v>44613</v>
      </c>
      <c r="G676" s="51" t="s">
        <v>766</v>
      </c>
      <c r="H676" s="52">
        <v>23</v>
      </c>
      <c r="I676" s="52">
        <v>129.80000000000001</v>
      </c>
      <c r="J676" s="52">
        <v>2985.4</v>
      </c>
    </row>
    <row r="677" spans="2:10" x14ac:dyDescent="0.25">
      <c r="B677" s="46">
        <f t="shared" si="13"/>
        <v>39</v>
      </c>
      <c r="C677" s="47" t="s">
        <v>37</v>
      </c>
      <c r="D677" s="48" t="s">
        <v>321</v>
      </c>
      <c r="E677" s="48" t="s">
        <v>791</v>
      </c>
      <c r="F677" s="51">
        <f>G677-8</f>
        <v>44382</v>
      </c>
      <c r="G677" s="51">
        <v>44390</v>
      </c>
      <c r="H677" s="52">
        <v>78</v>
      </c>
      <c r="I677" s="52">
        <v>32.409999999999997</v>
      </c>
      <c r="J677" s="52">
        <v>2528.13</v>
      </c>
    </row>
    <row r="678" spans="2:10" x14ac:dyDescent="0.25">
      <c r="B678" s="46">
        <f t="shared" si="13"/>
        <v>40</v>
      </c>
      <c r="C678" s="47" t="s">
        <v>38</v>
      </c>
      <c r="D678" s="48" t="s">
        <v>322</v>
      </c>
      <c r="E678" s="48" t="s">
        <v>788</v>
      </c>
      <c r="F678" s="51">
        <f>G678-8</f>
        <v>44377</v>
      </c>
      <c r="G678" s="51">
        <v>44385</v>
      </c>
      <c r="H678" s="52">
        <v>24</v>
      </c>
      <c r="I678" s="52">
        <v>92.98</v>
      </c>
      <c r="J678" s="52">
        <v>2231.52</v>
      </c>
    </row>
    <row r="679" spans="2:10" x14ac:dyDescent="0.25">
      <c r="B679" s="46">
        <f t="shared" si="13"/>
        <v>41</v>
      </c>
      <c r="C679" s="47" t="s">
        <v>39</v>
      </c>
      <c r="D679" s="48" t="s">
        <v>323</v>
      </c>
      <c r="E679" s="48" t="s">
        <v>791</v>
      </c>
      <c r="F679" s="51">
        <v>44613</v>
      </c>
      <c r="G679" s="51" t="s">
        <v>766</v>
      </c>
      <c r="H679" s="52">
        <v>43</v>
      </c>
      <c r="I679" s="52">
        <v>38.270000000000003</v>
      </c>
      <c r="J679" s="52">
        <v>1645.5</v>
      </c>
    </row>
    <row r="680" spans="2:10" x14ac:dyDescent="0.25">
      <c r="B680" s="46">
        <f t="shared" si="13"/>
        <v>42</v>
      </c>
      <c r="C680" s="47" t="s">
        <v>41</v>
      </c>
      <c r="D680" s="48" t="s">
        <v>325</v>
      </c>
      <c r="E680" s="48" t="s">
        <v>791</v>
      </c>
      <c r="F680" s="51">
        <v>44376</v>
      </c>
      <c r="G680" s="51">
        <v>44384</v>
      </c>
      <c r="H680" s="52">
        <v>201</v>
      </c>
      <c r="I680" s="52">
        <v>47.46</v>
      </c>
      <c r="J680" s="52">
        <v>9540.44</v>
      </c>
    </row>
    <row r="681" spans="2:10" x14ac:dyDescent="0.25">
      <c r="B681" s="46">
        <f t="shared" si="13"/>
        <v>43</v>
      </c>
      <c r="C681" s="47" t="s">
        <v>42</v>
      </c>
      <c r="D681" s="48" t="s">
        <v>497</v>
      </c>
      <c r="E681" s="48" t="s">
        <v>784</v>
      </c>
      <c r="F681" s="49">
        <f>G681-15</f>
        <v>44994</v>
      </c>
      <c r="G681" s="49">
        <v>45009</v>
      </c>
      <c r="H681" s="52">
        <v>57</v>
      </c>
      <c r="I681" s="52">
        <v>87.32</v>
      </c>
      <c r="J681" s="52">
        <v>4977.24</v>
      </c>
    </row>
    <row r="682" spans="2:10" x14ac:dyDescent="0.25">
      <c r="B682" s="46">
        <f t="shared" si="13"/>
        <v>44</v>
      </c>
      <c r="C682" s="47" t="s">
        <v>43</v>
      </c>
      <c r="D682" s="48" t="s">
        <v>535</v>
      </c>
      <c r="E682" s="48" t="s">
        <v>783</v>
      </c>
      <c r="F682" s="49">
        <f>G682-15</f>
        <v>44930</v>
      </c>
      <c r="G682" s="50" t="s">
        <v>743</v>
      </c>
      <c r="H682" s="52">
        <v>50</v>
      </c>
      <c r="I682" s="52">
        <v>8.43</v>
      </c>
      <c r="J682" s="52">
        <v>421.26</v>
      </c>
    </row>
    <row r="683" spans="2:10" x14ac:dyDescent="0.25">
      <c r="B683" s="46">
        <f t="shared" si="13"/>
        <v>45</v>
      </c>
      <c r="C683" s="47" t="s">
        <v>44</v>
      </c>
      <c r="D683" s="48" t="s">
        <v>536</v>
      </c>
      <c r="E683" s="48" t="s">
        <v>790</v>
      </c>
      <c r="F683" s="49">
        <f>G683-15</f>
        <v>44930</v>
      </c>
      <c r="G683" s="50" t="s">
        <v>743</v>
      </c>
      <c r="H683" s="52">
        <v>4</v>
      </c>
      <c r="I683" s="52">
        <v>55.96</v>
      </c>
      <c r="J683" s="52">
        <v>223.82</v>
      </c>
    </row>
    <row r="684" spans="2:10" x14ac:dyDescent="0.25">
      <c r="B684" s="46">
        <f t="shared" si="13"/>
        <v>46</v>
      </c>
      <c r="C684" s="47" t="s">
        <v>45</v>
      </c>
      <c r="D684" s="48" t="s">
        <v>537</v>
      </c>
      <c r="E684" s="48" t="s">
        <v>790</v>
      </c>
      <c r="F684" s="49">
        <f>G684-15</f>
        <v>44930</v>
      </c>
      <c r="G684" s="50" t="s">
        <v>743</v>
      </c>
      <c r="H684" s="52">
        <v>20</v>
      </c>
      <c r="I684" s="52">
        <v>10.3</v>
      </c>
      <c r="J684" s="52">
        <v>206.03</v>
      </c>
    </row>
    <row r="685" spans="2:10" x14ac:dyDescent="0.25">
      <c r="B685" s="46">
        <f t="shared" si="13"/>
        <v>47</v>
      </c>
      <c r="C685" s="47" t="s">
        <v>46</v>
      </c>
      <c r="D685" s="48" t="s">
        <v>538</v>
      </c>
      <c r="E685" s="48" t="s">
        <v>783</v>
      </c>
      <c r="F685" s="49">
        <f>G685-15</f>
        <v>44930</v>
      </c>
      <c r="G685" s="53" t="s">
        <v>743</v>
      </c>
      <c r="H685" s="52">
        <v>2</v>
      </c>
      <c r="I685" s="52">
        <v>114.46</v>
      </c>
      <c r="J685" s="52">
        <v>228.92</v>
      </c>
    </row>
    <row r="686" spans="2:10" x14ac:dyDescent="0.25">
      <c r="B686" s="46">
        <f t="shared" si="13"/>
        <v>48</v>
      </c>
      <c r="C686" s="47" t="s">
        <v>47</v>
      </c>
      <c r="D686" s="48" t="s">
        <v>326</v>
      </c>
      <c r="E686" s="48" t="s">
        <v>793</v>
      </c>
      <c r="F686" s="49">
        <v>43335</v>
      </c>
      <c r="G686" s="51">
        <v>43347</v>
      </c>
      <c r="H686" s="52">
        <v>20</v>
      </c>
      <c r="I686" s="52">
        <v>73.61</v>
      </c>
      <c r="J686" s="52">
        <v>1472.17</v>
      </c>
    </row>
    <row r="687" spans="2:10" x14ac:dyDescent="0.25">
      <c r="B687" s="46">
        <f t="shared" si="13"/>
        <v>49</v>
      </c>
      <c r="C687" s="47" t="s">
        <v>48</v>
      </c>
      <c r="D687" s="48" t="s">
        <v>327</v>
      </c>
      <c r="E687" s="48" t="s">
        <v>784</v>
      </c>
      <c r="F687" s="49">
        <f>G687-15</f>
        <v>44970</v>
      </c>
      <c r="G687" s="50" t="s">
        <v>751</v>
      </c>
      <c r="H687" s="52">
        <v>60</v>
      </c>
      <c r="I687" s="52">
        <v>433.65</v>
      </c>
      <c r="J687" s="52">
        <v>26019</v>
      </c>
    </row>
    <row r="688" spans="2:10" x14ac:dyDescent="0.25">
      <c r="B688" s="46">
        <f t="shared" si="13"/>
        <v>50</v>
      </c>
      <c r="C688" s="47" t="s">
        <v>49</v>
      </c>
      <c r="D688" s="48" t="s">
        <v>328</v>
      </c>
      <c r="E688" s="48" t="s">
        <v>794</v>
      </c>
      <c r="F688" s="51">
        <v>44613</v>
      </c>
      <c r="G688" s="51" t="s">
        <v>766</v>
      </c>
      <c r="H688" s="52">
        <v>74</v>
      </c>
      <c r="I688" s="52">
        <v>35.4</v>
      </c>
      <c r="J688" s="52">
        <v>2619.6</v>
      </c>
    </row>
    <row r="689" spans="2:10" x14ac:dyDescent="0.25">
      <c r="B689" s="46">
        <f t="shared" si="13"/>
        <v>51</v>
      </c>
      <c r="C689" s="47" t="s">
        <v>50</v>
      </c>
      <c r="D689" s="48" t="s">
        <v>457</v>
      </c>
      <c r="E689" s="48" t="s">
        <v>783</v>
      </c>
      <c r="F689" s="51">
        <v>44168</v>
      </c>
      <c r="G689" s="51">
        <v>44182</v>
      </c>
      <c r="H689" s="52">
        <v>55</v>
      </c>
      <c r="I689" s="52">
        <v>23.35</v>
      </c>
      <c r="J689" s="52">
        <v>1284.02</v>
      </c>
    </row>
    <row r="690" spans="2:10" x14ac:dyDescent="0.25">
      <c r="B690" s="46">
        <f t="shared" si="13"/>
        <v>52</v>
      </c>
      <c r="C690" s="47" t="s">
        <v>51</v>
      </c>
      <c r="D690" s="48" t="s">
        <v>539</v>
      </c>
      <c r="E690" s="48" t="s">
        <v>783</v>
      </c>
      <c r="F690" s="49">
        <f>G690-15</f>
        <v>44930</v>
      </c>
      <c r="G690" s="50" t="s">
        <v>743</v>
      </c>
      <c r="H690" s="52">
        <v>20</v>
      </c>
      <c r="I690" s="52">
        <v>82.6</v>
      </c>
      <c r="J690" s="52">
        <v>1652</v>
      </c>
    </row>
    <row r="691" spans="2:10" x14ac:dyDescent="0.25">
      <c r="B691" s="46">
        <f t="shared" si="13"/>
        <v>53</v>
      </c>
      <c r="C691" s="47" t="s">
        <v>52</v>
      </c>
      <c r="D691" s="48" t="s">
        <v>458</v>
      </c>
      <c r="E691" s="48" t="s">
        <v>790</v>
      </c>
      <c r="F691" s="51">
        <v>44600</v>
      </c>
      <c r="G691" s="51">
        <v>44608</v>
      </c>
      <c r="H691" s="52">
        <v>700</v>
      </c>
      <c r="I691" s="52">
        <v>3.83</v>
      </c>
      <c r="J691" s="52">
        <v>2682.89</v>
      </c>
    </row>
    <row r="692" spans="2:10" x14ac:dyDescent="0.25">
      <c r="B692" s="46">
        <f t="shared" si="13"/>
        <v>54</v>
      </c>
      <c r="C692" s="47" t="s">
        <v>53</v>
      </c>
      <c r="D692" s="48" t="s">
        <v>329</v>
      </c>
      <c r="E692" s="48" t="s">
        <v>795</v>
      </c>
      <c r="F692" s="51">
        <v>43203</v>
      </c>
      <c r="G692" s="51">
        <v>43215</v>
      </c>
      <c r="H692" s="52">
        <v>38</v>
      </c>
      <c r="I692" s="52">
        <v>265.52999999999997</v>
      </c>
      <c r="J692" s="52">
        <v>10090.27</v>
      </c>
    </row>
    <row r="693" spans="2:10" x14ac:dyDescent="0.25">
      <c r="B693" s="46">
        <f t="shared" si="13"/>
        <v>55</v>
      </c>
      <c r="C693" s="47" t="s">
        <v>54</v>
      </c>
      <c r="D693" s="48" t="s">
        <v>540</v>
      </c>
      <c r="E693" s="48" t="s">
        <v>783</v>
      </c>
      <c r="F693" s="49">
        <f>G693-15</f>
        <v>44923</v>
      </c>
      <c r="G693" s="49">
        <v>44938</v>
      </c>
      <c r="H693" s="52">
        <v>4</v>
      </c>
      <c r="I693" s="52">
        <v>10</v>
      </c>
      <c r="J693" s="52">
        <v>39.979999999999997</v>
      </c>
    </row>
    <row r="694" spans="2:10" x14ac:dyDescent="0.25">
      <c r="B694" s="46">
        <f t="shared" si="13"/>
        <v>56</v>
      </c>
      <c r="C694" s="47" t="s">
        <v>661</v>
      </c>
      <c r="D694" s="48" t="s">
        <v>703</v>
      </c>
      <c r="E694" s="48" t="s">
        <v>784</v>
      </c>
      <c r="F694" s="49">
        <f>G694-15</f>
        <v>44990</v>
      </c>
      <c r="G694" s="50" t="s">
        <v>756</v>
      </c>
      <c r="H694" s="52">
        <v>24</v>
      </c>
      <c r="I694" s="52">
        <v>354</v>
      </c>
      <c r="J694" s="52">
        <v>8496</v>
      </c>
    </row>
    <row r="695" spans="2:10" x14ac:dyDescent="0.25">
      <c r="B695" s="46">
        <f t="shared" si="13"/>
        <v>57</v>
      </c>
      <c r="C695" s="47" t="s">
        <v>55</v>
      </c>
      <c r="D695" s="48" t="s">
        <v>330</v>
      </c>
      <c r="E695" s="48" t="s">
        <v>784</v>
      </c>
      <c r="F695" s="49">
        <f>G695-15</f>
        <v>44994</v>
      </c>
      <c r="G695" s="50" t="s">
        <v>753</v>
      </c>
      <c r="H695" s="52">
        <v>60</v>
      </c>
      <c r="I695" s="52">
        <v>292.64</v>
      </c>
      <c r="J695" s="52">
        <v>17558.400000000001</v>
      </c>
    </row>
    <row r="696" spans="2:10" x14ac:dyDescent="0.25">
      <c r="B696" s="46">
        <f t="shared" si="13"/>
        <v>58</v>
      </c>
      <c r="C696" s="47" t="s">
        <v>56</v>
      </c>
      <c r="D696" s="48" t="s">
        <v>541</v>
      </c>
      <c r="E696" s="48" t="s">
        <v>787</v>
      </c>
      <c r="F696" s="51">
        <v>44754</v>
      </c>
      <c r="G696" s="51" t="s">
        <v>767</v>
      </c>
      <c r="H696" s="52">
        <v>7</v>
      </c>
      <c r="I696" s="52">
        <v>1218.02</v>
      </c>
      <c r="J696" s="52">
        <v>8526.16</v>
      </c>
    </row>
    <row r="697" spans="2:10" x14ac:dyDescent="0.25">
      <c r="B697" s="46">
        <f t="shared" si="13"/>
        <v>59</v>
      </c>
      <c r="C697" s="47" t="s">
        <v>57</v>
      </c>
      <c r="D697" s="48" t="s">
        <v>704</v>
      </c>
      <c r="E697" s="48" t="s">
        <v>783</v>
      </c>
      <c r="F697" s="51">
        <v>43294</v>
      </c>
      <c r="G697" s="51">
        <v>43306</v>
      </c>
      <c r="H697" s="52">
        <v>1</v>
      </c>
      <c r="I697" s="52">
        <v>542.79999999999995</v>
      </c>
      <c r="J697" s="52">
        <v>542.79999999999995</v>
      </c>
    </row>
    <row r="698" spans="2:10" x14ac:dyDescent="0.25">
      <c r="B698" s="46">
        <f t="shared" si="13"/>
        <v>60</v>
      </c>
      <c r="C698" s="47" t="s">
        <v>58</v>
      </c>
      <c r="D698" s="48" t="s">
        <v>705</v>
      </c>
      <c r="E698" s="48" t="s">
        <v>783</v>
      </c>
      <c r="F698" s="51">
        <v>43335</v>
      </c>
      <c r="G698" s="51">
        <v>43347</v>
      </c>
      <c r="H698" s="52">
        <v>12</v>
      </c>
      <c r="I698" s="52">
        <v>232.27</v>
      </c>
      <c r="J698" s="52">
        <v>2787.23</v>
      </c>
    </row>
    <row r="699" spans="2:10" x14ac:dyDescent="0.25">
      <c r="B699" s="46">
        <f t="shared" si="13"/>
        <v>61</v>
      </c>
      <c r="C699" s="47" t="s">
        <v>59</v>
      </c>
      <c r="D699" s="48" t="s">
        <v>499</v>
      </c>
      <c r="E699" s="48" t="s">
        <v>783</v>
      </c>
      <c r="F699" s="51">
        <v>44613</v>
      </c>
      <c r="G699" s="51">
        <v>44630</v>
      </c>
      <c r="H699" s="52">
        <v>10</v>
      </c>
      <c r="I699" s="52">
        <v>613.6</v>
      </c>
      <c r="J699" s="52">
        <v>6136</v>
      </c>
    </row>
    <row r="700" spans="2:10" x14ac:dyDescent="0.25">
      <c r="B700" s="46">
        <f t="shared" si="13"/>
        <v>62</v>
      </c>
      <c r="C700" s="47" t="s">
        <v>61</v>
      </c>
      <c r="D700" s="48" t="s">
        <v>542</v>
      </c>
      <c r="E700" s="48" t="s">
        <v>783</v>
      </c>
      <c r="F700" s="49">
        <f>G700-15</f>
        <v>44923</v>
      </c>
      <c r="G700" s="50" t="s">
        <v>744</v>
      </c>
      <c r="H700" s="52">
        <v>3</v>
      </c>
      <c r="I700" s="52">
        <v>285.01</v>
      </c>
      <c r="J700" s="52">
        <v>855.02</v>
      </c>
    </row>
    <row r="701" spans="2:10" x14ac:dyDescent="0.25">
      <c r="B701" s="46">
        <f t="shared" si="13"/>
        <v>63</v>
      </c>
      <c r="C701" s="47" t="s">
        <v>62</v>
      </c>
      <c r="D701" s="48" t="s">
        <v>460</v>
      </c>
      <c r="E701" s="48" t="s">
        <v>783</v>
      </c>
      <c r="F701" s="49">
        <f>G701-15</f>
        <v>44937</v>
      </c>
      <c r="G701" s="50" t="s">
        <v>745</v>
      </c>
      <c r="H701" s="52">
        <v>70</v>
      </c>
      <c r="I701" s="52">
        <v>146.32</v>
      </c>
      <c r="J701" s="52">
        <v>10242.4</v>
      </c>
    </row>
    <row r="702" spans="2:10" x14ac:dyDescent="0.25">
      <c r="B702" s="46">
        <f t="shared" si="13"/>
        <v>64</v>
      </c>
      <c r="C702" s="47" t="s">
        <v>63</v>
      </c>
      <c r="D702" s="48" t="s">
        <v>543</v>
      </c>
      <c r="E702" s="48" t="s">
        <v>783</v>
      </c>
      <c r="F702" s="51">
        <f>G702-7</f>
        <v>44754</v>
      </c>
      <c r="G702" s="51">
        <v>44761</v>
      </c>
      <c r="H702" s="52">
        <v>36</v>
      </c>
      <c r="I702" s="52">
        <v>87.78</v>
      </c>
      <c r="J702" s="52">
        <v>3160.09</v>
      </c>
    </row>
    <row r="703" spans="2:10" x14ac:dyDescent="0.25">
      <c r="B703" s="46">
        <f t="shared" si="13"/>
        <v>65</v>
      </c>
      <c r="C703" s="47" t="s">
        <v>64</v>
      </c>
      <c r="D703" s="48" t="s">
        <v>544</v>
      </c>
      <c r="E703" s="48" t="s">
        <v>783</v>
      </c>
      <c r="F703" s="51">
        <f>G703-20</f>
        <v>44887</v>
      </c>
      <c r="G703" s="51" t="s">
        <v>769</v>
      </c>
      <c r="H703" s="52">
        <v>4</v>
      </c>
      <c r="I703" s="52">
        <v>5799.7</v>
      </c>
      <c r="J703" s="52">
        <v>23198.799999999999</v>
      </c>
    </row>
    <row r="704" spans="2:10" x14ac:dyDescent="0.25">
      <c r="B704" s="46">
        <f t="shared" si="13"/>
        <v>66</v>
      </c>
      <c r="C704" s="47" t="s">
        <v>65</v>
      </c>
      <c r="D704" s="48" t="s">
        <v>333</v>
      </c>
      <c r="E704" s="48" t="s">
        <v>788</v>
      </c>
      <c r="F704" s="51">
        <v>43335</v>
      </c>
      <c r="G704" s="51">
        <v>43347</v>
      </c>
      <c r="H704" s="52">
        <v>13</v>
      </c>
      <c r="I704" s="52">
        <v>105.31</v>
      </c>
      <c r="J704" s="52">
        <v>1369.06</v>
      </c>
    </row>
    <row r="705" spans="2:10" x14ac:dyDescent="0.25">
      <c r="B705" s="46">
        <f t="shared" ref="B705:B768" si="14">+B704+1</f>
        <v>67</v>
      </c>
      <c r="C705" s="47" t="s">
        <v>66</v>
      </c>
      <c r="D705" s="48" t="s">
        <v>545</v>
      </c>
      <c r="E705" s="48" t="s">
        <v>788</v>
      </c>
      <c r="F705" s="51">
        <v>43335</v>
      </c>
      <c r="G705" s="51">
        <v>43347</v>
      </c>
      <c r="H705" s="52">
        <v>7</v>
      </c>
      <c r="I705" s="52">
        <v>179.73</v>
      </c>
      <c r="J705" s="52">
        <v>1258.08</v>
      </c>
    </row>
    <row r="706" spans="2:10" x14ac:dyDescent="0.25">
      <c r="B706" s="46">
        <f t="shared" si="14"/>
        <v>68</v>
      </c>
      <c r="C706" s="47" t="s">
        <v>67</v>
      </c>
      <c r="D706" s="48" t="s">
        <v>332</v>
      </c>
      <c r="E706" s="48" t="s">
        <v>788</v>
      </c>
      <c r="F706" s="51">
        <f>G706-20</f>
        <v>44715</v>
      </c>
      <c r="G706" s="51" t="s">
        <v>770</v>
      </c>
      <c r="H706" s="52">
        <v>12</v>
      </c>
      <c r="I706" s="52">
        <v>456.63</v>
      </c>
      <c r="J706" s="52">
        <v>5479.51</v>
      </c>
    </row>
    <row r="707" spans="2:10" x14ac:dyDescent="0.25">
      <c r="B707" s="46">
        <f t="shared" si="14"/>
        <v>69</v>
      </c>
      <c r="C707" s="47" t="s">
        <v>68</v>
      </c>
      <c r="D707" s="48" t="s">
        <v>334</v>
      </c>
      <c r="E707" s="48" t="s">
        <v>783</v>
      </c>
      <c r="F707" s="51">
        <v>42785</v>
      </c>
      <c r="G707" s="51">
        <v>42797</v>
      </c>
      <c r="H707" s="52">
        <v>30</v>
      </c>
      <c r="I707" s="52">
        <v>20.53</v>
      </c>
      <c r="J707" s="52">
        <v>616.01</v>
      </c>
    </row>
    <row r="708" spans="2:10" x14ac:dyDescent="0.25">
      <c r="B708" s="46">
        <f t="shared" si="14"/>
        <v>70</v>
      </c>
      <c r="C708" s="47" t="s">
        <v>69</v>
      </c>
      <c r="D708" s="48" t="s">
        <v>337</v>
      </c>
      <c r="E708" s="48" t="s">
        <v>783</v>
      </c>
      <c r="F708" s="51">
        <v>44600</v>
      </c>
      <c r="G708" s="51">
        <v>44608</v>
      </c>
      <c r="H708" s="52">
        <v>69</v>
      </c>
      <c r="I708" s="52">
        <v>161.85</v>
      </c>
      <c r="J708" s="52">
        <v>11167.65</v>
      </c>
    </row>
    <row r="709" spans="2:10" x14ac:dyDescent="0.25">
      <c r="B709" s="46">
        <f t="shared" si="14"/>
        <v>71</v>
      </c>
      <c r="C709" s="47" t="s">
        <v>70</v>
      </c>
      <c r="D709" s="48" t="s">
        <v>461</v>
      </c>
      <c r="E709" s="48" t="s">
        <v>788</v>
      </c>
      <c r="F709" s="51">
        <v>44421</v>
      </c>
      <c r="G709" s="51">
        <v>44433</v>
      </c>
      <c r="H709" s="52">
        <v>5</v>
      </c>
      <c r="I709" s="52">
        <v>420.1</v>
      </c>
      <c r="J709" s="52">
        <v>2100.5</v>
      </c>
    </row>
    <row r="710" spans="2:10" x14ac:dyDescent="0.25">
      <c r="B710" s="46">
        <f t="shared" si="14"/>
        <v>72</v>
      </c>
      <c r="C710" s="47" t="s">
        <v>71</v>
      </c>
      <c r="D710" s="48" t="s">
        <v>335</v>
      </c>
      <c r="E710" s="48" t="s">
        <v>796</v>
      </c>
      <c r="F710" s="51">
        <v>44377</v>
      </c>
      <c r="G710" s="51">
        <v>44385</v>
      </c>
      <c r="H710" s="52">
        <v>36</v>
      </c>
      <c r="I710" s="52">
        <v>331.23</v>
      </c>
      <c r="J710" s="52">
        <v>11924.33</v>
      </c>
    </row>
    <row r="711" spans="2:10" x14ac:dyDescent="0.25">
      <c r="B711" s="46">
        <f t="shared" si="14"/>
        <v>73</v>
      </c>
      <c r="C711" s="47" t="s">
        <v>72</v>
      </c>
      <c r="D711" s="48" t="s">
        <v>336</v>
      </c>
      <c r="E711" s="48" t="s">
        <v>788</v>
      </c>
      <c r="F711" s="51">
        <v>44382</v>
      </c>
      <c r="G711" s="51">
        <v>44390</v>
      </c>
      <c r="H711" s="52">
        <v>38</v>
      </c>
      <c r="I711" s="52">
        <v>452.97</v>
      </c>
      <c r="J711" s="52">
        <v>17212.7</v>
      </c>
    </row>
    <row r="712" spans="2:10" x14ac:dyDescent="0.25">
      <c r="B712" s="46">
        <f t="shared" si="14"/>
        <v>74</v>
      </c>
      <c r="C712" s="47" t="s">
        <v>73</v>
      </c>
      <c r="D712" s="48" t="s">
        <v>339</v>
      </c>
      <c r="E712" s="48" t="s">
        <v>788</v>
      </c>
      <c r="F712" s="51">
        <f>G712-8</f>
        <v>44382</v>
      </c>
      <c r="G712" s="51">
        <v>44390</v>
      </c>
      <c r="H712" s="52">
        <v>22</v>
      </c>
      <c r="I712" s="52">
        <v>422.57</v>
      </c>
      <c r="J712" s="52">
        <v>9296.4500000000007</v>
      </c>
    </row>
    <row r="713" spans="2:10" x14ac:dyDescent="0.25">
      <c r="B713" s="46">
        <f t="shared" si="14"/>
        <v>75</v>
      </c>
      <c r="C713" s="47" t="s">
        <v>74</v>
      </c>
      <c r="D713" s="48" t="s">
        <v>340</v>
      </c>
      <c r="E713" s="48" t="s">
        <v>788</v>
      </c>
      <c r="F713" s="51">
        <v>44613</v>
      </c>
      <c r="G713" s="51" t="s">
        <v>766</v>
      </c>
      <c r="H713" s="52">
        <v>18</v>
      </c>
      <c r="I713" s="52">
        <v>345.79</v>
      </c>
      <c r="J713" s="52">
        <v>6224.14</v>
      </c>
    </row>
    <row r="714" spans="2:10" x14ac:dyDescent="0.25">
      <c r="B714" s="46">
        <f t="shared" si="14"/>
        <v>76</v>
      </c>
      <c r="C714" s="47" t="s">
        <v>75</v>
      </c>
      <c r="D714" s="48" t="s">
        <v>341</v>
      </c>
      <c r="E714" s="48" t="s">
        <v>788</v>
      </c>
      <c r="F714" s="51">
        <f>G714-8</f>
        <v>44377</v>
      </c>
      <c r="G714" s="51">
        <v>44385</v>
      </c>
      <c r="H714" s="52">
        <v>38</v>
      </c>
      <c r="I714" s="52">
        <v>288.3</v>
      </c>
      <c r="J714" s="52">
        <v>10955.56</v>
      </c>
    </row>
    <row r="715" spans="2:10" x14ac:dyDescent="0.25">
      <c r="B715" s="46">
        <f t="shared" si="14"/>
        <v>77</v>
      </c>
      <c r="C715" s="47" t="s">
        <v>76</v>
      </c>
      <c r="D715" s="48" t="s">
        <v>342</v>
      </c>
      <c r="E715" s="48" t="s">
        <v>788</v>
      </c>
      <c r="F715" s="51">
        <f>G715-8</f>
        <v>44382</v>
      </c>
      <c r="G715" s="51">
        <v>44390</v>
      </c>
      <c r="H715" s="52">
        <v>40</v>
      </c>
      <c r="I715" s="52">
        <v>276.52999999999997</v>
      </c>
      <c r="J715" s="52">
        <v>11061.28</v>
      </c>
    </row>
    <row r="716" spans="2:10" x14ac:dyDescent="0.25">
      <c r="B716" s="46">
        <f t="shared" si="14"/>
        <v>78</v>
      </c>
      <c r="C716" s="47" t="s">
        <v>78</v>
      </c>
      <c r="D716" s="48" t="s">
        <v>343</v>
      </c>
      <c r="E716" s="48" t="s">
        <v>795</v>
      </c>
      <c r="F716" s="51">
        <v>43844</v>
      </c>
      <c r="G716" s="51">
        <v>43850</v>
      </c>
      <c r="H716" s="52">
        <v>26</v>
      </c>
      <c r="I716" s="52">
        <v>689.82</v>
      </c>
      <c r="J716" s="52">
        <v>17935.36</v>
      </c>
    </row>
    <row r="717" spans="2:10" x14ac:dyDescent="0.25">
      <c r="B717" s="46">
        <f t="shared" si="14"/>
        <v>79</v>
      </c>
      <c r="C717" s="47" t="s">
        <v>79</v>
      </c>
      <c r="D717" s="48" t="s">
        <v>546</v>
      </c>
      <c r="E717" s="48" t="s">
        <v>795</v>
      </c>
      <c r="F717" s="49">
        <f>G717-15</f>
        <v>44937</v>
      </c>
      <c r="G717" s="54">
        <v>44952</v>
      </c>
      <c r="H717" s="52">
        <v>66</v>
      </c>
      <c r="I717" s="52">
        <v>445.44</v>
      </c>
      <c r="J717" s="52">
        <v>29399.040000000001</v>
      </c>
    </row>
    <row r="718" spans="2:10" x14ac:dyDescent="0.25">
      <c r="B718" s="46">
        <f t="shared" si="14"/>
        <v>80</v>
      </c>
      <c r="C718" s="47" t="s">
        <v>80</v>
      </c>
      <c r="D718" s="48" t="s">
        <v>344</v>
      </c>
      <c r="E718" s="48" t="s">
        <v>795</v>
      </c>
      <c r="F718" s="51">
        <v>43844</v>
      </c>
      <c r="G718" s="51">
        <v>43850</v>
      </c>
      <c r="H718" s="52">
        <v>17</v>
      </c>
      <c r="I718" s="52">
        <v>601.79999999999995</v>
      </c>
      <c r="J718" s="52">
        <v>10230.6</v>
      </c>
    </row>
    <row r="719" spans="2:10" x14ac:dyDescent="0.25">
      <c r="B719" s="46">
        <f t="shared" si="14"/>
        <v>81</v>
      </c>
      <c r="C719" s="47" t="s">
        <v>81</v>
      </c>
      <c r="D719" s="48" t="s">
        <v>345</v>
      </c>
      <c r="E719" s="48" t="s">
        <v>795</v>
      </c>
      <c r="F719" s="49">
        <f>G719-15</f>
        <v>45000</v>
      </c>
      <c r="G719" s="50" t="s">
        <v>754</v>
      </c>
      <c r="H719" s="52">
        <v>59</v>
      </c>
      <c r="I719" s="52">
        <v>293.02999999999997</v>
      </c>
      <c r="J719" s="52">
        <v>17288.8</v>
      </c>
    </row>
    <row r="720" spans="2:10" x14ac:dyDescent="0.25">
      <c r="B720" s="46">
        <f t="shared" si="14"/>
        <v>82</v>
      </c>
      <c r="C720" s="47" t="s">
        <v>82</v>
      </c>
      <c r="D720" s="48" t="s">
        <v>346</v>
      </c>
      <c r="E720" s="48" t="s">
        <v>796</v>
      </c>
      <c r="F720" s="51">
        <v>43664</v>
      </c>
      <c r="G720" s="51">
        <v>43676</v>
      </c>
      <c r="H720" s="52">
        <v>68</v>
      </c>
      <c r="I720" s="52">
        <v>80.91</v>
      </c>
      <c r="J720" s="52">
        <v>5501.83</v>
      </c>
    </row>
    <row r="721" spans="2:10" x14ac:dyDescent="0.25">
      <c r="B721" s="46">
        <f t="shared" si="14"/>
        <v>83</v>
      </c>
      <c r="C721" s="47" t="s">
        <v>83</v>
      </c>
      <c r="D721" s="48" t="s">
        <v>347</v>
      </c>
      <c r="E721" s="48" t="s">
        <v>788</v>
      </c>
      <c r="F721" s="51">
        <f>G721-10</f>
        <v>44879</v>
      </c>
      <c r="G721" s="51" t="s">
        <v>771</v>
      </c>
      <c r="H721" s="52">
        <v>120</v>
      </c>
      <c r="I721" s="52">
        <v>43.51</v>
      </c>
      <c r="J721" s="52">
        <v>5221.0200000000004</v>
      </c>
    </row>
    <row r="722" spans="2:10" x14ac:dyDescent="0.25">
      <c r="B722" s="46">
        <f t="shared" si="14"/>
        <v>84</v>
      </c>
      <c r="C722" s="47" t="s">
        <v>84</v>
      </c>
      <c r="D722" s="48" t="s">
        <v>706</v>
      </c>
      <c r="E722" s="48" t="s">
        <v>783</v>
      </c>
      <c r="F722" s="51">
        <f>G722-20</f>
        <v>44706</v>
      </c>
      <c r="G722" s="51" t="s">
        <v>763</v>
      </c>
      <c r="H722" s="52">
        <v>11</v>
      </c>
      <c r="I722" s="52">
        <v>3274.5</v>
      </c>
      <c r="J722" s="52">
        <v>36019.5</v>
      </c>
    </row>
    <row r="723" spans="2:10" x14ac:dyDescent="0.25">
      <c r="B723" s="46">
        <f t="shared" si="14"/>
        <v>85</v>
      </c>
      <c r="C723" s="47" t="s">
        <v>85</v>
      </c>
      <c r="D723" s="48" t="s">
        <v>348</v>
      </c>
      <c r="E723" s="48" t="s">
        <v>783</v>
      </c>
      <c r="F723" s="51">
        <v>43335</v>
      </c>
      <c r="G723" s="51">
        <v>43347</v>
      </c>
      <c r="H723" s="52">
        <v>13</v>
      </c>
      <c r="I723" s="52">
        <v>1153.82</v>
      </c>
      <c r="J723" s="52">
        <v>14999.64</v>
      </c>
    </row>
    <row r="724" spans="2:10" x14ac:dyDescent="0.25">
      <c r="B724" s="46">
        <f t="shared" si="14"/>
        <v>86</v>
      </c>
      <c r="C724" s="47" t="s">
        <v>86</v>
      </c>
      <c r="D724" s="48" t="s">
        <v>349</v>
      </c>
      <c r="E724" s="48" t="s">
        <v>783</v>
      </c>
      <c r="F724" s="51">
        <f>G724-10</f>
        <v>44806</v>
      </c>
      <c r="G724" s="51">
        <v>44816</v>
      </c>
      <c r="H724" s="52">
        <v>3</v>
      </c>
      <c r="I724" s="52">
        <v>177</v>
      </c>
      <c r="J724" s="52">
        <v>531</v>
      </c>
    </row>
    <row r="725" spans="2:10" x14ac:dyDescent="0.25">
      <c r="B725" s="46">
        <f t="shared" si="14"/>
        <v>87</v>
      </c>
      <c r="C725" s="47" t="s">
        <v>87</v>
      </c>
      <c r="D725" s="48" t="s">
        <v>350</v>
      </c>
      <c r="E725" s="48" t="s">
        <v>783</v>
      </c>
      <c r="F725" s="51">
        <v>43335</v>
      </c>
      <c r="G725" s="51">
        <v>43347</v>
      </c>
      <c r="H725" s="52">
        <v>20</v>
      </c>
      <c r="I725" s="52">
        <v>708</v>
      </c>
      <c r="J725" s="52">
        <v>14160</v>
      </c>
    </row>
    <row r="726" spans="2:10" x14ac:dyDescent="0.25">
      <c r="B726" s="46">
        <f t="shared" si="14"/>
        <v>88</v>
      </c>
      <c r="C726" s="47" t="s">
        <v>88</v>
      </c>
      <c r="D726" s="48" t="s">
        <v>462</v>
      </c>
      <c r="E726" s="48" t="s">
        <v>788</v>
      </c>
      <c r="F726" s="51">
        <v>43628</v>
      </c>
      <c r="G726" s="51">
        <v>43631</v>
      </c>
      <c r="H726" s="52">
        <v>12</v>
      </c>
      <c r="I726" s="52">
        <v>123.9</v>
      </c>
      <c r="J726" s="52">
        <v>1486.8</v>
      </c>
    </row>
    <row r="727" spans="2:10" x14ac:dyDescent="0.25">
      <c r="B727" s="46">
        <f t="shared" si="14"/>
        <v>89</v>
      </c>
      <c r="C727" s="47" t="s">
        <v>90</v>
      </c>
      <c r="D727" s="48" t="s">
        <v>707</v>
      </c>
      <c r="E727" s="48" t="s">
        <v>783</v>
      </c>
      <c r="F727" s="51">
        <v>43496</v>
      </c>
      <c r="G727" s="51">
        <v>43508</v>
      </c>
      <c r="H727" s="52">
        <v>219</v>
      </c>
      <c r="I727" s="52">
        <v>3.61</v>
      </c>
      <c r="J727" s="52">
        <v>791.62</v>
      </c>
    </row>
    <row r="728" spans="2:10" x14ac:dyDescent="0.25">
      <c r="B728" s="46">
        <f t="shared" si="14"/>
        <v>90</v>
      </c>
      <c r="C728" s="47" t="s">
        <v>91</v>
      </c>
      <c r="D728" s="48" t="s">
        <v>708</v>
      </c>
      <c r="E728" s="48" t="s">
        <v>795</v>
      </c>
      <c r="F728" s="51">
        <v>44613</v>
      </c>
      <c r="G728" s="51">
        <v>44617</v>
      </c>
      <c r="H728" s="52">
        <v>55</v>
      </c>
      <c r="I728" s="52">
        <v>831.9</v>
      </c>
      <c r="J728" s="52">
        <v>45754.5</v>
      </c>
    </row>
    <row r="729" spans="2:10" x14ac:dyDescent="0.25">
      <c r="B729" s="46">
        <f t="shared" si="14"/>
        <v>91</v>
      </c>
      <c r="C729" s="47" t="s">
        <v>92</v>
      </c>
      <c r="D729" s="48" t="s">
        <v>548</v>
      </c>
      <c r="E729" s="48" t="s">
        <v>783</v>
      </c>
      <c r="F729" s="51">
        <f>G729-20</f>
        <v>44902</v>
      </c>
      <c r="G729" s="51" t="s">
        <v>772</v>
      </c>
      <c r="H729" s="52">
        <v>225</v>
      </c>
      <c r="I729" s="52">
        <v>749.3</v>
      </c>
      <c r="J729" s="52">
        <v>168592.5</v>
      </c>
    </row>
    <row r="730" spans="2:10" x14ac:dyDescent="0.25">
      <c r="B730" s="46">
        <f t="shared" si="14"/>
        <v>92</v>
      </c>
      <c r="C730" s="47" t="s">
        <v>93</v>
      </c>
      <c r="D730" s="48" t="s">
        <v>354</v>
      </c>
      <c r="E730" s="48" t="s">
        <v>788</v>
      </c>
      <c r="F730" s="51">
        <f>G730-15</f>
        <v>44868</v>
      </c>
      <c r="G730" s="51" t="s">
        <v>773</v>
      </c>
      <c r="H730" s="52">
        <v>14</v>
      </c>
      <c r="I730" s="52">
        <v>5167.1000000000004</v>
      </c>
      <c r="J730" s="52">
        <v>72339.399999999994</v>
      </c>
    </row>
    <row r="731" spans="2:10" x14ac:dyDescent="0.25">
      <c r="B731" s="46">
        <f t="shared" si="14"/>
        <v>93</v>
      </c>
      <c r="C731" s="47" t="s">
        <v>94</v>
      </c>
      <c r="D731" s="48" t="s">
        <v>549</v>
      </c>
      <c r="E731" s="48" t="s">
        <v>788</v>
      </c>
      <c r="F731" s="51">
        <v>44629</v>
      </c>
      <c r="G731" s="51">
        <v>44644</v>
      </c>
      <c r="H731" s="52">
        <v>48</v>
      </c>
      <c r="I731" s="52">
        <v>2710.46</v>
      </c>
      <c r="J731" s="52">
        <v>130102.08</v>
      </c>
    </row>
    <row r="732" spans="2:10" x14ac:dyDescent="0.25">
      <c r="B732" s="46">
        <f t="shared" si="14"/>
        <v>94</v>
      </c>
      <c r="C732" s="47" t="s">
        <v>95</v>
      </c>
      <c r="D732" s="48" t="s">
        <v>463</v>
      </c>
      <c r="E732" s="48" t="s">
        <v>797</v>
      </c>
      <c r="F732" s="51">
        <f>G732-7</f>
        <v>44537</v>
      </c>
      <c r="G732" s="51">
        <v>44544</v>
      </c>
      <c r="H732" s="52">
        <v>34</v>
      </c>
      <c r="I732" s="52">
        <v>110.49</v>
      </c>
      <c r="J732" s="52">
        <v>3756.69</v>
      </c>
    </row>
    <row r="733" spans="2:10" x14ac:dyDescent="0.25">
      <c r="B733" s="46">
        <f t="shared" si="14"/>
        <v>95</v>
      </c>
      <c r="C733" s="47" t="s">
        <v>96</v>
      </c>
      <c r="D733" s="48" t="s">
        <v>637</v>
      </c>
      <c r="E733" s="48" t="s">
        <v>795</v>
      </c>
      <c r="F733" s="51">
        <f>G733-12</f>
        <v>44413</v>
      </c>
      <c r="G733" s="51">
        <v>44425</v>
      </c>
      <c r="H733" s="52">
        <v>24</v>
      </c>
      <c r="I733" s="52">
        <v>456</v>
      </c>
      <c r="J733" s="52">
        <v>10943.98</v>
      </c>
    </row>
    <row r="734" spans="2:10" x14ac:dyDescent="0.25">
      <c r="B734" s="46">
        <f t="shared" si="14"/>
        <v>96</v>
      </c>
      <c r="C734" s="47" t="s">
        <v>97</v>
      </c>
      <c r="D734" s="48" t="s">
        <v>464</v>
      </c>
      <c r="E734" s="48" t="s">
        <v>795</v>
      </c>
      <c r="F734" s="51">
        <v>44377</v>
      </c>
      <c r="G734" s="51" t="s">
        <v>774</v>
      </c>
      <c r="H734" s="52">
        <v>24</v>
      </c>
      <c r="I734" s="52">
        <v>459.71</v>
      </c>
      <c r="J734" s="52">
        <v>11032.97</v>
      </c>
    </row>
    <row r="735" spans="2:10" x14ac:dyDescent="0.25">
      <c r="B735" s="46">
        <f t="shared" si="14"/>
        <v>97</v>
      </c>
      <c r="C735" s="47" t="s">
        <v>98</v>
      </c>
      <c r="D735" s="48" t="s">
        <v>357</v>
      </c>
      <c r="E735" s="48" t="s">
        <v>795</v>
      </c>
      <c r="F735" s="51">
        <v>43023</v>
      </c>
      <c r="G735" s="51">
        <v>43035</v>
      </c>
      <c r="H735" s="52">
        <v>6</v>
      </c>
      <c r="I735" s="52">
        <v>871.37</v>
      </c>
      <c r="J735" s="52">
        <v>5228.2299999999996</v>
      </c>
    </row>
    <row r="736" spans="2:10" x14ac:dyDescent="0.25">
      <c r="B736" s="46">
        <f t="shared" si="14"/>
        <v>98</v>
      </c>
      <c r="C736" s="47" t="s">
        <v>99</v>
      </c>
      <c r="D736" s="48" t="s">
        <v>355</v>
      </c>
      <c r="E736" s="48" t="s">
        <v>788</v>
      </c>
      <c r="F736" s="51">
        <v>42895</v>
      </c>
      <c r="G736" s="51">
        <v>42907</v>
      </c>
      <c r="H736" s="52">
        <v>9</v>
      </c>
      <c r="I736" s="52">
        <v>438.14</v>
      </c>
      <c r="J736" s="52">
        <v>3943.28</v>
      </c>
    </row>
    <row r="737" spans="2:10" x14ac:dyDescent="0.25">
      <c r="B737" s="46">
        <f t="shared" si="14"/>
        <v>99</v>
      </c>
      <c r="C737" s="47" t="s">
        <v>100</v>
      </c>
      <c r="D737" s="48" t="s">
        <v>550</v>
      </c>
      <c r="E737" s="48" t="s">
        <v>792</v>
      </c>
      <c r="F737" s="51">
        <v>44642</v>
      </c>
      <c r="G737" s="51">
        <v>44649</v>
      </c>
      <c r="H737" s="52">
        <v>12</v>
      </c>
      <c r="I737" s="52">
        <v>3776</v>
      </c>
      <c r="J737" s="52">
        <v>45312</v>
      </c>
    </row>
    <row r="738" spans="2:10" x14ac:dyDescent="0.25">
      <c r="B738" s="46">
        <f t="shared" si="14"/>
        <v>100</v>
      </c>
      <c r="C738" s="47" t="s">
        <v>101</v>
      </c>
      <c r="D738" s="48" t="s">
        <v>358</v>
      </c>
      <c r="E738" s="48" t="s">
        <v>783</v>
      </c>
      <c r="F738" s="51">
        <f>G738-10</f>
        <v>44844</v>
      </c>
      <c r="G738" s="51" t="s">
        <v>765</v>
      </c>
      <c r="H738" s="52">
        <v>1</v>
      </c>
      <c r="I738" s="52">
        <v>3.99</v>
      </c>
      <c r="J738" s="52">
        <v>3.99</v>
      </c>
    </row>
    <row r="739" spans="2:10" x14ac:dyDescent="0.25">
      <c r="B739" s="46">
        <f t="shared" si="14"/>
        <v>101</v>
      </c>
      <c r="C739" s="47" t="s">
        <v>103</v>
      </c>
      <c r="D739" s="48" t="s">
        <v>359</v>
      </c>
      <c r="E739" s="48" t="s">
        <v>784</v>
      </c>
      <c r="F739" s="49">
        <f>G739-15</f>
        <v>44979</v>
      </c>
      <c r="G739" s="50" t="s">
        <v>752</v>
      </c>
      <c r="H739" s="52">
        <v>46</v>
      </c>
      <c r="I739" s="52">
        <v>137.09</v>
      </c>
      <c r="J739" s="52">
        <v>6306.09</v>
      </c>
    </row>
    <row r="740" spans="2:10" x14ac:dyDescent="0.25">
      <c r="B740" s="46">
        <f t="shared" si="14"/>
        <v>102</v>
      </c>
      <c r="C740" s="47" t="s">
        <v>104</v>
      </c>
      <c r="D740" s="48" t="s">
        <v>360</v>
      </c>
      <c r="E740" s="48" t="s">
        <v>783</v>
      </c>
      <c r="F740" s="51">
        <v>43286</v>
      </c>
      <c r="G740" s="51">
        <v>43298</v>
      </c>
      <c r="H740" s="52">
        <v>6</v>
      </c>
      <c r="I740" s="52">
        <v>237.28</v>
      </c>
      <c r="J740" s="52">
        <v>1423.7</v>
      </c>
    </row>
    <row r="741" spans="2:10" x14ac:dyDescent="0.25">
      <c r="B741" s="46">
        <f t="shared" si="14"/>
        <v>103</v>
      </c>
      <c r="C741" s="47" t="s">
        <v>105</v>
      </c>
      <c r="D741" s="48" t="s">
        <v>552</v>
      </c>
      <c r="E741" s="48" t="s">
        <v>784</v>
      </c>
      <c r="F741" s="51">
        <f>G741-7</f>
        <v>44754</v>
      </c>
      <c r="G741" s="51">
        <v>44761</v>
      </c>
      <c r="H741" s="52">
        <v>4</v>
      </c>
      <c r="I741" s="52">
        <v>503.86</v>
      </c>
      <c r="J741" s="52">
        <v>2015.44</v>
      </c>
    </row>
    <row r="742" spans="2:10" x14ac:dyDescent="0.25">
      <c r="B742" s="46">
        <f t="shared" si="14"/>
        <v>104</v>
      </c>
      <c r="C742" s="47" t="s">
        <v>106</v>
      </c>
      <c r="D742" s="48" t="s">
        <v>361</v>
      </c>
      <c r="E742" s="48" t="s">
        <v>784</v>
      </c>
      <c r="F742" s="49">
        <f>G742-15</f>
        <v>44979</v>
      </c>
      <c r="G742" s="50" t="s">
        <v>752</v>
      </c>
      <c r="H742" s="52">
        <v>76</v>
      </c>
      <c r="I742" s="52">
        <v>282.14</v>
      </c>
      <c r="J742" s="52">
        <v>21442.91</v>
      </c>
    </row>
    <row r="743" spans="2:10" x14ac:dyDescent="0.25">
      <c r="B743" s="46">
        <f t="shared" si="14"/>
        <v>105</v>
      </c>
      <c r="C743" s="47" t="s">
        <v>107</v>
      </c>
      <c r="D743" s="48" t="s">
        <v>553</v>
      </c>
      <c r="E743" s="48" t="s">
        <v>783</v>
      </c>
      <c r="F743" s="51">
        <f>G743-7</f>
        <v>44531</v>
      </c>
      <c r="G743" s="51">
        <v>44538</v>
      </c>
      <c r="H743" s="52">
        <v>20</v>
      </c>
      <c r="I743" s="52">
        <v>188.8</v>
      </c>
      <c r="J743" s="52">
        <v>3776</v>
      </c>
    </row>
    <row r="744" spans="2:10" x14ac:dyDescent="0.25">
      <c r="B744" s="46">
        <f t="shared" si="14"/>
        <v>106</v>
      </c>
      <c r="C744" s="47" t="s">
        <v>108</v>
      </c>
      <c r="D744" s="48" t="s">
        <v>554</v>
      </c>
      <c r="E744" s="48" t="s">
        <v>783</v>
      </c>
      <c r="F744" s="49">
        <f>G744-15</f>
        <v>44930</v>
      </c>
      <c r="G744" s="50" t="s">
        <v>743</v>
      </c>
      <c r="H744" s="52">
        <v>7</v>
      </c>
      <c r="I744" s="52">
        <v>34.49</v>
      </c>
      <c r="J744" s="52">
        <v>241.44</v>
      </c>
    </row>
    <row r="745" spans="2:10" x14ac:dyDescent="0.25">
      <c r="B745" s="46">
        <f t="shared" si="14"/>
        <v>107</v>
      </c>
      <c r="C745" s="47" t="s">
        <v>109</v>
      </c>
      <c r="D745" s="48" t="s">
        <v>555</v>
      </c>
      <c r="E745" s="48" t="s">
        <v>790</v>
      </c>
      <c r="F745" s="49">
        <f>G745-15</f>
        <v>44930</v>
      </c>
      <c r="G745" s="50" t="s">
        <v>743</v>
      </c>
      <c r="H745" s="52">
        <v>1</v>
      </c>
      <c r="I745" s="52">
        <v>383</v>
      </c>
      <c r="J745" s="52">
        <v>383</v>
      </c>
    </row>
    <row r="746" spans="2:10" x14ac:dyDescent="0.25">
      <c r="B746" s="46">
        <f t="shared" si="14"/>
        <v>108</v>
      </c>
      <c r="C746" s="47" t="s">
        <v>110</v>
      </c>
      <c r="D746" s="48" t="s">
        <v>556</v>
      </c>
      <c r="E746" s="48" t="s">
        <v>783</v>
      </c>
      <c r="F746" s="49">
        <f>G746-15</f>
        <v>44930</v>
      </c>
      <c r="G746" s="50" t="s">
        <v>743</v>
      </c>
      <c r="H746" s="52">
        <v>4</v>
      </c>
      <c r="I746" s="52">
        <v>1228.75</v>
      </c>
      <c r="J746" s="52">
        <v>4915.01</v>
      </c>
    </row>
    <row r="747" spans="2:10" x14ac:dyDescent="0.25">
      <c r="B747" s="46">
        <f t="shared" si="14"/>
        <v>109</v>
      </c>
      <c r="C747" s="47" t="s">
        <v>111</v>
      </c>
      <c r="D747" s="48" t="s">
        <v>362</v>
      </c>
      <c r="E747" s="48" t="s">
        <v>783</v>
      </c>
      <c r="F747" s="51">
        <v>43766</v>
      </c>
      <c r="G747" s="51">
        <v>43782</v>
      </c>
      <c r="H747" s="52">
        <v>104</v>
      </c>
      <c r="I747" s="52">
        <v>16.22</v>
      </c>
      <c r="J747" s="52">
        <v>1686.47</v>
      </c>
    </row>
    <row r="748" spans="2:10" x14ac:dyDescent="0.25">
      <c r="B748" s="46">
        <f t="shared" si="14"/>
        <v>110</v>
      </c>
      <c r="C748" s="47" t="s">
        <v>112</v>
      </c>
      <c r="D748" s="48" t="s">
        <v>363</v>
      </c>
      <c r="E748" s="48" t="s">
        <v>783</v>
      </c>
      <c r="F748" s="51">
        <v>43763</v>
      </c>
      <c r="G748" s="51">
        <v>43780</v>
      </c>
      <c r="H748" s="52">
        <v>128</v>
      </c>
      <c r="I748" s="52">
        <v>23.6</v>
      </c>
      <c r="J748" s="52">
        <v>3020.8</v>
      </c>
    </row>
    <row r="749" spans="2:10" x14ac:dyDescent="0.25">
      <c r="B749" s="46">
        <f t="shared" si="14"/>
        <v>111</v>
      </c>
      <c r="C749" s="47" t="s">
        <v>113</v>
      </c>
      <c r="D749" s="48" t="s">
        <v>465</v>
      </c>
      <c r="E749" s="48" t="s">
        <v>783</v>
      </c>
      <c r="F749" s="51">
        <v>44097</v>
      </c>
      <c r="G749" s="51">
        <v>44112</v>
      </c>
      <c r="H749" s="52">
        <v>112</v>
      </c>
      <c r="I749" s="52">
        <v>61.36</v>
      </c>
      <c r="J749" s="52">
        <v>6872.32</v>
      </c>
    </row>
    <row r="750" spans="2:10" x14ac:dyDescent="0.25">
      <c r="B750" s="46">
        <f t="shared" si="14"/>
        <v>112</v>
      </c>
      <c r="C750" s="47" t="s">
        <v>114</v>
      </c>
      <c r="D750" s="48" t="s">
        <v>466</v>
      </c>
      <c r="E750" s="48" t="s">
        <v>783</v>
      </c>
      <c r="F750" s="51">
        <v>43763</v>
      </c>
      <c r="G750" s="51">
        <v>43780</v>
      </c>
      <c r="H750" s="52">
        <v>131</v>
      </c>
      <c r="I750" s="52">
        <v>30.52</v>
      </c>
      <c r="J750" s="52">
        <v>3998.2</v>
      </c>
    </row>
    <row r="751" spans="2:10" x14ac:dyDescent="0.25">
      <c r="B751" s="46">
        <f t="shared" si="14"/>
        <v>113</v>
      </c>
      <c r="C751" s="47" t="s">
        <v>115</v>
      </c>
      <c r="D751" s="48" t="s">
        <v>364</v>
      </c>
      <c r="E751" s="48" t="s">
        <v>792</v>
      </c>
      <c r="F751" s="51">
        <v>44613</v>
      </c>
      <c r="G751" s="51">
        <v>44617</v>
      </c>
      <c r="H751" s="52">
        <v>166</v>
      </c>
      <c r="I751" s="52">
        <v>42.89</v>
      </c>
      <c r="J751" s="52">
        <v>7120.29</v>
      </c>
    </row>
    <row r="752" spans="2:10" x14ac:dyDescent="0.25">
      <c r="B752" s="46">
        <f t="shared" si="14"/>
        <v>114</v>
      </c>
      <c r="C752" s="47" t="s">
        <v>116</v>
      </c>
      <c r="D752" s="48" t="s">
        <v>557</v>
      </c>
      <c r="E752" s="48" t="s">
        <v>783</v>
      </c>
      <c r="F752" s="49">
        <f>G752-15</f>
        <v>44916</v>
      </c>
      <c r="G752" s="50" t="s">
        <v>748</v>
      </c>
      <c r="H752" s="52">
        <v>5</v>
      </c>
      <c r="I752" s="52">
        <v>3000</v>
      </c>
      <c r="J752" s="52">
        <v>15000</v>
      </c>
    </row>
    <row r="753" spans="2:10" x14ac:dyDescent="0.25">
      <c r="B753" s="46">
        <f t="shared" si="14"/>
        <v>115</v>
      </c>
      <c r="C753" s="47" t="s">
        <v>117</v>
      </c>
      <c r="D753" s="48" t="s">
        <v>558</v>
      </c>
      <c r="E753" s="48" t="s">
        <v>783</v>
      </c>
      <c r="F753" s="49">
        <f>G753-15</f>
        <v>44916</v>
      </c>
      <c r="G753" s="50" t="s">
        <v>748</v>
      </c>
      <c r="H753" s="52">
        <v>5</v>
      </c>
      <c r="I753" s="52">
        <v>2000</v>
      </c>
      <c r="J753" s="52">
        <v>10000</v>
      </c>
    </row>
    <row r="754" spans="2:10" x14ac:dyDescent="0.25">
      <c r="B754" s="46">
        <f t="shared" si="14"/>
        <v>116</v>
      </c>
      <c r="C754" s="47" t="s">
        <v>118</v>
      </c>
      <c r="D754" s="48" t="s">
        <v>559</v>
      </c>
      <c r="E754" s="48" t="s">
        <v>790</v>
      </c>
      <c r="F754" s="49">
        <f>G754-15</f>
        <v>44916</v>
      </c>
      <c r="G754" s="50" t="s">
        <v>748</v>
      </c>
      <c r="H754" s="52">
        <v>5</v>
      </c>
      <c r="I754" s="52">
        <v>4000</v>
      </c>
      <c r="J754" s="52">
        <v>20000</v>
      </c>
    </row>
    <row r="755" spans="2:10" x14ac:dyDescent="0.25">
      <c r="B755" s="46">
        <f t="shared" si="14"/>
        <v>117</v>
      </c>
      <c r="C755" s="47" t="s">
        <v>119</v>
      </c>
      <c r="D755" s="48" t="s">
        <v>639</v>
      </c>
      <c r="E755" s="48" t="s">
        <v>783</v>
      </c>
      <c r="F755" s="49">
        <f>G755-15</f>
        <v>44916</v>
      </c>
      <c r="G755" s="50" t="s">
        <v>748</v>
      </c>
      <c r="H755" s="52">
        <v>2</v>
      </c>
      <c r="I755" s="52">
        <v>3000</v>
      </c>
      <c r="J755" s="52">
        <v>6000</v>
      </c>
    </row>
    <row r="756" spans="2:10" x14ac:dyDescent="0.25">
      <c r="B756" s="46">
        <f t="shared" si="14"/>
        <v>118</v>
      </c>
      <c r="C756" s="47" t="s">
        <v>120</v>
      </c>
      <c r="D756" s="48" t="s">
        <v>561</v>
      </c>
      <c r="E756" s="48" t="s">
        <v>783</v>
      </c>
      <c r="F756" s="49">
        <f>G756-15</f>
        <v>44916</v>
      </c>
      <c r="G756" s="50" t="s">
        <v>748</v>
      </c>
      <c r="H756" s="52">
        <v>5</v>
      </c>
      <c r="I756" s="52">
        <v>3000</v>
      </c>
      <c r="J756" s="52">
        <v>15000</v>
      </c>
    </row>
    <row r="757" spans="2:10" x14ac:dyDescent="0.25">
      <c r="B757" s="46">
        <f t="shared" si="14"/>
        <v>119</v>
      </c>
      <c r="C757" s="47" t="s">
        <v>121</v>
      </c>
      <c r="D757" s="48" t="s">
        <v>562</v>
      </c>
      <c r="E757" s="48" t="s">
        <v>790</v>
      </c>
      <c r="F757" s="49">
        <f>G757-15</f>
        <v>44916</v>
      </c>
      <c r="G757" s="50" t="s">
        <v>748</v>
      </c>
      <c r="H757" s="52">
        <v>10</v>
      </c>
      <c r="I757" s="52">
        <v>500</v>
      </c>
      <c r="J757" s="52">
        <v>5000</v>
      </c>
    </row>
    <row r="758" spans="2:10" x14ac:dyDescent="0.25">
      <c r="B758" s="46">
        <f t="shared" si="14"/>
        <v>120</v>
      </c>
      <c r="C758" s="47" t="s">
        <v>122</v>
      </c>
      <c r="D758" s="48" t="s">
        <v>365</v>
      </c>
      <c r="E758" s="48" t="s">
        <v>783</v>
      </c>
      <c r="F758" s="51">
        <v>44613</v>
      </c>
      <c r="G758" s="51">
        <v>44622</v>
      </c>
      <c r="H758" s="52">
        <v>51</v>
      </c>
      <c r="I758" s="52">
        <v>267.14999999999998</v>
      </c>
      <c r="J758" s="52">
        <v>13624.59</v>
      </c>
    </row>
    <row r="759" spans="2:10" x14ac:dyDescent="0.25">
      <c r="B759" s="46">
        <f t="shared" si="14"/>
        <v>121</v>
      </c>
      <c r="C759" s="47" t="s">
        <v>123</v>
      </c>
      <c r="D759" s="48" t="s">
        <v>366</v>
      </c>
      <c r="E759" s="48" t="s">
        <v>783</v>
      </c>
      <c r="F759" s="51">
        <v>44613</v>
      </c>
      <c r="G759" s="51">
        <v>44622</v>
      </c>
      <c r="H759" s="52">
        <v>31</v>
      </c>
      <c r="I759" s="52">
        <v>306.62</v>
      </c>
      <c r="J759" s="52">
        <v>9505.3700000000008</v>
      </c>
    </row>
    <row r="760" spans="2:10" x14ac:dyDescent="0.25">
      <c r="B760" s="46">
        <f t="shared" si="14"/>
        <v>122</v>
      </c>
      <c r="C760" s="47" t="s">
        <v>124</v>
      </c>
      <c r="D760" s="48" t="s">
        <v>467</v>
      </c>
      <c r="E760" s="48" t="s">
        <v>784</v>
      </c>
      <c r="F760" s="51">
        <v>44357</v>
      </c>
      <c r="G760" s="51">
        <v>44377</v>
      </c>
      <c r="H760" s="52">
        <v>68</v>
      </c>
      <c r="I760" s="52">
        <v>508.09</v>
      </c>
      <c r="J760" s="52">
        <v>34550.400000000001</v>
      </c>
    </row>
    <row r="761" spans="2:10" x14ac:dyDescent="0.25">
      <c r="B761" s="46">
        <f t="shared" si="14"/>
        <v>123</v>
      </c>
      <c r="C761" s="47" t="s">
        <v>125</v>
      </c>
      <c r="D761" s="48" t="s">
        <v>367</v>
      </c>
      <c r="E761" s="48" t="s">
        <v>798</v>
      </c>
      <c r="F761" s="51">
        <v>43336</v>
      </c>
      <c r="G761" s="51">
        <v>43348</v>
      </c>
      <c r="H761" s="52">
        <v>26</v>
      </c>
      <c r="I761" s="52">
        <v>23.97</v>
      </c>
      <c r="J761" s="52">
        <v>623.20000000000005</v>
      </c>
    </row>
    <row r="762" spans="2:10" x14ac:dyDescent="0.25">
      <c r="B762" s="46">
        <f t="shared" si="14"/>
        <v>124</v>
      </c>
      <c r="C762" s="47" t="s">
        <v>126</v>
      </c>
      <c r="D762" s="48" t="s">
        <v>640</v>
      </c>
      <c r="E762" s="48" t="s">
        <v>798</v>
      </c>
      <c r="F762" s="51">
        <v>43336</v>
      </c>
      <c r="G762" s="51">
        <v>43348</v>
      </c>
      <c r="H762" s="52">
        <v>36</v>
      </c>
      <c r="I762" s="52">
        <v>23.21</v>
      </c>
      <c r="J762" s="52">
        <v>835.47</v>
      </c>
    </row>
    <row r="763" spans="2:10" x14ac:dyDescent="0.25">
      <c r="B763" s="46">
        <f t="shared" si="14"/>
        <v>125</v>
      </c>
      <c r="C763" s="47" t="s">
        <v>127</v>
      </c>
      <c r="D763" s="48" t="s">
        <v>368</v>
      </c>
      <c r="E763" s="48" t="s">
        <v>783</v>
      </c>
      <c r="F763" s="51">
        <v>44613</v>
      </c>
      <c r="G763" s="51">
        <v>44617</v>
      </c>
      <c r="H763" s="52">
        <v>20</v>
      </c>
      <c r="I763" s="52">
        <v>404.9</v>
      </c>
      <c r="J763" s="52">
        <v>8098.03</v>
      </c>
    </row>
    <row r="764" spans="2:10" x14ac:dyDescent="0.25">
      <c r="B764" s="46">
        <f t="shared" si="14"/>
        <v>126</v>
      </c>
      <c r="C764" s="47" t="s">
        <v>128</v>
      </c>
      <c r="D764" s="48" t="s">
        <v>564</v>
      </c>
      <c r="E764" s="48" t="s">
        <v>799</v>
      </c>
      <c r="F764" s="49">
        <f>G764-15</f>
        <v>44922</v>
      </c>
      <c r="G764" s="50" t="s">
        <v>746</v>
      </c>
      <c r="H764" s="52">
        <v>394</v>
      </c>
      <c r="I764" s="52">
        <v>1033.69</v>
      </c>
      <c r="J764" s="52">
        <v>407273.39</v>
      </c>
    </row>
    <row r="765" spans="2:10" x14ac:dyDescent="0.25">
      <c r="B765" s="46">
        <f t="shared" si="14"/>
        <v>127</v>
      </c>
      <c r="C765" s="47" t="s">
        <v>129</v>
      </c>
      <c r="D765" s="48" t="s">
        <v>374</v>
      </c>
      <c r="E765" s="48" t="s">
        <v>799</v>
      </c>
      <c r="F765" s="51">
        <f>G765-15</f>
        <v>44704</v>
      </c>
      <c r="G765" s="51">
        <v>44719</v>
      </c>
      <c r="H765" s="52">
        <v>1</v>
      </c>
      <c r="I765" s="52">
        <v>456.71</v>
      </c>
      <c r="J765" s="52">
        <v>456.71</v>
      </c>
    </row>
    <row r="766" spans="2:10" x14ac:dyDescent="0.25">
      <c r="B766" s="46">
        <f t="shared" si="14"/>
        <v>128</v>
      </c>
      <c r="C766" s="47" t="s">
        <v>130</v>
      </c>
      <c r="D766" s="48" t="s">
        <v>375</v>
      </c>
      <c r="E766" s="48" t="s">
        <v>799</v>
      </c>
      <c r="F766" s="51">
        <v>44293</v>
      </c>
      <c r="G766" s="51">
        <v>44313</v>
      </c>
      <c r="H766" s="52">
        <v>22</v>
      </c>
      <c r="I766" s="52">
        <v>222.09</v>
      </c>
      <c r="J766" s="52">
        <v>4885.93</v>
      </c>
    </row>
    <row r="767" spans="2:10" x14ac:dyDescent="0.25">
      <c r="B767" s="46">
        <f t="shared" si="14"/>
        <v>129</v>
      </c>
      <c r="C767" s="47" t="s">
        <v>131</v>
      </c>
      <c r="D767" s="48" t="s">
        <v>376</v>
      </c>
      <c r="E767" s="48" t="s">
        <v>799</v>
      </c>
      <c r="F767" s="51">
        <f>G767-15</f>
        <v>44704</v>
      </c>
      <c r="G767" s="51">
        <v>44719</v>
      </c>
      <c r="H767" s="52">
        <v>7</v>
      </c>
      <c r="I767" s="52">
        <v>477.32</v>
      </c>
      <c r="J767" s="52">
        <v>3341.26</v>
      </c>
    </row>
    <row r="768" spans="2:10" x14ac:dyDescent="0.25">
      <c r="B768" s="46">
        <f t="shared" si="14"/>
        <v>130</v>
      </c>
      <c r="C768" s="47" t="s">
        <v>132</v>
      </c>
      <c r="D768" s="48" t="s">
        <v>369</v>
      </c>
      <c r="E768" s="48" t="s">
        <v>799</v>
      </c>
      <c r="F768" s="51">
        <v>43336</v>
      </c>
      <c r="G768" s="51">
        <v>43348</v>
      </c>
      <c r="H768" s="52">
        <v>9</v>
      </c>
      <c r="I768" s="52">
        <v>194.63</v>
      </c>
      <c r="J768" s="52">
        <v>1751.63</v>
      </c>
    </row>
    <row r="769" spans="2:10" x14ac:dyDescent="0.25">
      <c r="B769" s="46">
        <f t="shared" ref="B769:B832" si="15">+B768+1</f>
        <v>131</v>
      </c>
      <c r="C769" s="47" t="s">
        <v>133</v>
      </c>
      <c r="D769" s="48" t="s">
        <v>469</v>
      </c>
      <c r="E769" s="48" t="s">
        <v>799</v>
      </c>
      <c r="F769" s="51">
        <f>G769-15</f>
        <v>44704</v>
      </c>
      <c r="G769" s="51">
        <v>44719</v>
      </c>
      <c r="H769" s="52">
        <v>119</v>
      </c>
      <c r="I769" s="52">
        <v>1209.76</v>
      </c>
      <c r="J769" s="52">
        <v>143961.18</v>
      </c>
    </row>
    <row r="770" spans="2:10" x14ac:dyDescent="0.25">
      <c r="B770" s="46">
        <f t="shared" si="15"/>
        <v>132</v>
      </c>
      <c r="C770" s="47" t="s">
        <v>134</v>
      </c>
      <c r="D770" s="48" t="s">
        <v>371</v>
      </c>
      <c r="E770" s="48" t="s">
        <v>799</v>
      </c>
      <c r="F770" s="51" t="s">
        <v>775</v>
      </c>
      <c r="G770" s="51" t="s">
        <v>775</v>
      </c>
      <c r="H770" s="52">
        <v>3</v>
      </c>
      <c r="I770" s="52">
        <v>430.7</v>
      </c>
      <c r="J770" s="52">
        <v>1292.0999999999999</v>
      </c>
    </row>
    <row r="771" spans="2:10" x14ac:dyDescent="0.25">
      <c r="B771" s="46">
        <f t="shared" si="15"/>
        <v>133</v>
      </c>
      <c r="C771" s="47" t="s">
        <v>135</v>
      </c>
      <c r="D771" s="48" t="s">
        <v>468</v>
      </c>
      <c r="E771" s="48" t="s">
        <v>799</v>
      </c>
      <c r="F771" s="51">
        <f>G771-7</f>
        <v>44749</v>
      </c>
      <c r="G771" s="51">
        <v>44756</v>
      </c>
      <c r="H771" s="52">
        <v>76</v>
      </c>
      <c r="I771" s="52">
        <v>352.82</v>
      </c>
      <c r="J771" s="52">
        <v>26814.32</v>
      </c>
    </row>
    <row r="772" spans="2:10" x14ac:dyDescent="0.25">
      <c r="B772" s="46">
        <f t="shared" si="15"/>
        <v>134</v>
      </c>
      <c r="C772" s="47" t="s">
        <v>136</v>
      </c>
      <c r="D772" s="48" t="s">
        <v>370</v>
      </c>
      <c r="E772" s="48" t="s">
        <v>799</v>
      </c>
      <c r="F772" s="51">
        <f>G772-7</f>
        <v>44749</v>
      </c>
      <c r="G772" s="51">
        <v>44756</v>
      </c>
      <c r="H772" s="52">
        <v>340</v>
      </c>
      <c r="I772" s="52">
        <v>483.21</v>
      </c>
      <c r="J772" s="52">
        <v>164291.4</v>
      </c>
    </row>
    <row r="773" spans="2:10" x14ac:dyDescent="0.25">
      <c r="B773" s="46">
        <f t="shared" si="15"/>
        <v>135</v>
      </c>
      <c r="C773" s="47" t="s">
        <v>137</v>
      </c>
      <c r="D773" s="48" t="s">
        <v>372</v>
      </c>
      <c r="E773" s="48" t="s">
        <v>799</v>
      </c>
      <c r="F773" s="51">
        <v>43498</v>
      </c>
      <c r="G773" s="51">
        <v>43510</v>
      </c>
      <c r="H773" s="52">
        <v>20</v>
      </c>
      <c r="I773" s="52">
        <v>476.34</v>
      </c>
      <c r="J773" s="52">
        <v>9526.85</v>
      </c>
    </row>
    <row r="774" spans="2:10" x14ac:dyDescent="0.25">
      <c r="B774" s="46">
        <f t="shared" si="15"/>
        <v>136</v>
      </c>
      <c r="C774" s="47" t="s">
        <v>138</v>
      </c>
      <c r="D774" s="48" t="s">
        <v>373</v>
      </c>
      <c r="E774" s="48" t="s">
        <v>799</v>
      </c>
      <c r="F774" s="51">
        <v>43198</v>
      </c>
      <c r="G774" s="51">
        <v>43210</v>
      </c>
      <c r="H774" s="52">
        <v>7</v>
      </c>
      <c r="I774" s="52">
        <v>259.55</v>
      </c>
      <c r="J774" s="52">
        <v>1816.83</v>
      </c>
    </row>
    <row r="775" spans="2:10" x14ac:dyDescent="0.25">
      <c r="B775" s="46">
        <f t="shared" si="15"/>
        <v>137</v>
      </c>
      <c r="C775" s="47" t="s">
        <v>139</v>
      </c>
      <c r="D775" s="48" t="s">
        <v>377</v>
      </c>
      <c r="E775" s="48" t="s">
        <v>788</v>
      </c>
      <c r="F775" s="51">
        <v>43336</v>
      </c>
      <c r="G775" s="51">
        <v>43348</v>
      </c>
      <c r="H775" s="52">
        <v>21</v>
      </c>
      <c r="I775" s="52">
        <v>259.22000000000003</v>
      </c>
      <c r="J775" s="52">
        <v>5443.52</v>
      </c>
    </row>
    <row r="776" spans="2:10" x14ac:dyDescent="0.25">
      <c r="B776" s="46">
        <f t="shared" si="15"/>
        <v>138</v>
      </c>
      <c r="C776" s="47" t="s">
        <v>140</v>
      </c>
      <c r="D776" s="48" t="s">
        <v>470</v>
      </c>
      <c r="E776" s="48" t="s">
        <v>799</v>
      </c>
      <c r="F776" s="51">
        <f>G776-12</f>
        <v>44421</v>
      </c>
      <c r="G776" s="51">
        <v>44433</v>
      </c>
      <c r="H776" s="52">
        <v>15</v>
      </c>
      <c r="I776" s="52">
        <v>1321.88</v>
      </c>
      <c r="J776" s="52">
        <v>19828.22</v>
      </c>
    </row>
    <row r="777" spans="2:10" x14ac:dyDescent="0.25">
      <c r="B777" s="46">
        <f t="shared" si="15"/>
        <v>139</v>
      </c>
      <c r="C777" s="47" t="s">
        <v>141</v>
      </c>
      <c r="D777" s="48" t="s">
        <v>379</v>
      </c>
      <c r="E777" s="48" t="s">
        <v>799</v>
      </c>
      <c r="F777" s="51">
        <v>43210</v>
      </c>
      <c r="G777" s="51">
        <v>43222</v>
      </c>
      <c r="H777" s="52">
        <v>20</v>
      </c>
      <c r="I777" s="52">
        <v>392.99</v>
      </c>
      <c r="J777" s="52">
        <v>7859.74</v>
      </c>
    </row>
    <row r="778" spans="2:10" x14ac:dyDescent="0.25">
      <c r="B778" s="46">
        <f t="shared" si="15"/>
        <v>140</v>
      </c>
      <c r="C778" s="47" t="s">
        <v>142</v>
      </c>
      <c r="D778" s="48" t="s">
        <v>378</v>
      </c>
      <c r="E778" s="48" t="s">
        <v>800</v>
      </c>
      <c r="F778" s="51">
        <v>43210</v>
      </c>
      <c r="G778" s="51">
        <v>43222</v>
      </c>
      <c r="H778" s="52">
        <v>21</v>
      </c>
      <c r="I778" s="52">
        <v>681.55</v>
      </c>
      <c r="J778" s="52">
        <v>14312.47</v>
      </c>
    </row>
    <row r="779" spans="2:10" x14ac:dyDescent="0.25">
      <c r="B779" s="46">
        <f t="shared" si="15"/>
        <v>141</v>
      </c>
      <c r="C779" s="47" t="s">
        <v>143</v>
      </c>
      <c r="D779" s="48" t="s">
        <v>471</v>
      </c>
      <c r="E779" s="48" t="s">
        <v>799</v>
      </c>
      <c r="F779" s="51">
        <v>43484</v>
      </c>
      <c r="G779" s="51">
        <v>43496</v>
      </c>
      <c r="H779" s="52">
        <v>22</v>
      </c>
      <c r="I779" s="52">
        <v>1239</v>
      </c>
      <c r="J779" s="52">
        <v>27258</v>
      </c>
    </row>
    <row r="780" spans="2:10" x14ac:dyDescent="0.25">
      <c r="B780" s="46">
        <f t="shared" si="15"/>
        <v>142</v>
      </c>
      <c r="C780" s="47" t="s">
        <v>662</v>
      </c>
      <c r="D780" s="48" t="s">
        <v>709</v>
      </c>
      <c r="E780" s="48" t="s">
        <v>788</v>
      </c>
      <c r="F780" s="49">
        <f>G780-15</f>
        <v>44993</v>
      </c>
      <c r="G780" s="49">
        <v>45008</v>
      </c>
      <c r="H780" s="52">
        <v>37</v>
      </c>
      <c r="I780" s="52">
        <v>1989.14</v>
      </c>
      <c r="J780" s="52">
        <v>73598.289999999994</v>
      </c>
    </row>
    <row r="781" spans="2:10" x14ac:dyDescent="0.25">
      <c r="B781" s="46">
        <f t="shared" si="15"/>
        <v>143</v>
      </c>
      <c r="C781" s="47" t="s">
        <v>144</v>
      </c>
      <c r="D781" s="48" t="s">
        <v>380</v>
      </c>
      <c r="E781" s="48" t="s">
        <v>792</v>
      </c>
      <c r="F781" s="51">
        <v>44133</v>
      </c>
      <c r="G781" s="51">
        <v>44153</v>
      </c>
      <c r="H781" s="52">
        <v>33</v>
      </c>
      <c r="I781" s="52">
        <v>18.3</v>
      </c>
      <c r="J781" s="52">
        <v>603.9</v>
      </c>
    </row>
    <row r="782" spans="2:10" x14ac:dyDescent="0.25">
      <c r="B782" s="46">
        <f t="shared" si="15"/>
        <v>144</v>
      </c>
      <c r="C782" s="47" t="s">
        <v>145</v>
      </c>
      <c r="D782" s="48" t="s">
        <v>710</v>
      </c>
      <c r="E782" s="48" t="s">
        <v>799</v>
      </c>
      <c r="F782" s="49">
        <f>G782-15</f>
        <v>44964</v>
      </c>
      <c r="G782" s="50" t="s">
        <v>750</v>
      </c>
      <c r="H782" s="52">
        <v>149</v>
      </c>
      <c r="I782" s="52">
        <v>1612.99</v>
      </c>
      <c r="J782" s="52">
        <v>240335.32</v>
      </c>
    </row>
    <row r="783" spans="2:10" x14ac:dyDescent="0.25">
      <c r="B783" s="46">
        <f t="shared" si="15"/>
        <v>145</v>
      </c>
      <c r="C783" s="47" t="s">
        <v>146</v>
      </c>
      <c r="D783" s="48" t="s">
        <v>472</v>
      </c>
      <c r="E783" s="48" t="s">
        <v>788</v>
      </c>
      <c r="F783" s="49">
        <f>G783-15</f>
        <v>44994</v>
      </c>
      <c r="G783" s="50" t="s">
        <v>753</v>
      </c>
      <c r="H783" s="52">
        <v>136</v>
      </c>
      <c r="I783" s="52">
        <v>1836.58</v>
      </c>
      <c r="J783" s="52">
        <v>249774.72</v>
      </c>
    </row>
    <row r="784" spans="2:10" x14ac:dyDescent="0.25">
      <c r="B784" s="46">
        <f t="shared" si="15"/>
        <v>146</v>
      </c>
      <c r="C784" s="47" t="s">
        <v>148</v>
      </c>
      <c r="D784" s="48" t="s">
        <v>384</v>
      </c>
      <c r="E784" s="48" t="s">
        <v>801</v>
      </c>
      <c r="F784" s="51">
        <v>43743</v>
      </c>
      <c r="G784" s="51">
        <v>43760</v>
      </c>
      <c r="H784" s="52">
        <v>26</v>
      </c>
      <c r="I784" s="52">
        <v>531</v>
      </c>
      <c r="J784" s="52">
        <v>13806</v>
      </c>
    </row>
    <row r="785" spans="2:10" x14ac:dyDescent="0.25">
      <c r="B785" s="46">
        <f t="shared" si="15"/>
        <v>147</v>
      </c>
      <c r="C785" s="47" t="s">
        <v>149</v>
      </c>
      <c r="D785" s="48" t="s">
        <v>500</v>
      </c>
      <c r="E785" s="48" t="s">
        <v>783</v>
      </c>
      <c r="F785" s="51">
        <v>43952</v>
      </c>
      <c r="G785" s="51" t="s">
        <v>759</v>
      </c>
      <c r="H785" s="52">
        <v>11</v>
      </c>
      <c r="I785" s="52">
        <v>303.18</v>
      </c>
      <c r="J785" s="52">
        <v>3334.99</v>
      </c>
    </row>
    <row r="786" spans="2:10" x14ac:dyDescent="0.25">
      <c r="B786" s="46">
        <f t="shared" si="15"/>
        <v>148</v>
      </c>
      <c r="C786" s="47" t="s">
        <v>150</v>
      </c>
      <c r="D786" s="48" t="s">
        <v>711</v>
      </c>
      <c r="E786" s="48" t="s">
        <v>783</v>
      </c>
      <c r="F786" s="51">
        <f>G786-20</f>
        <v>44706</v>
      </c>
      <c r="G786" s="51" t="s">
        <v>763</v>
      </c>
      <c r="H786" s="52">
        <v>23</v>
      </c>
      <c r="I786" s="52">
        <v>521.42999999999995</v>
      </c>
      <c r="J786" s="52">
        <v>11992.98</v>
      </c>
    </row>
    <row r="787" spans="2:10" x14ac:dyDescent="0.25">
      <c r="B787" s="46">
        <f t="shared" si="15"/>
        <v>149</v>
      </c>
      <c r="C787" s="47" t="s">
        <v>151</v>
      </c>
      <c r="D787" s="48" t="s">
        <v>386</v>
      </c>
      <c r="E787" s="48" t="s">
        <v>783</v>
      </c>
      <c r="F787" s="51">
        <f>G787-20</f>
        <v>44720</v>
      </c>
      <c r="G787" s="51" t="s">
        <v>776</v>
      </c>
      <c r="H787" s="52">
        <v>40</v>
      </c>
      <c r="I787" s="52">
        <v>265.5</v>
      </c>
      <c r="J787" s="52">
        <v>10620</v>
      </c>
    </row>
    <row r="788" spans="2:10" x14ac:dyDescent="0.25">
      <c r="B788" s="46">
        <f t="shared" si="15"/>
        <v>150</v>
      </c>
      <c r="C788" s="47" t="s">
        <v>153</v>
      </c>
      <c r="D788" s="48" t="s">
        <v>388</v>
      </c>
      <c r="E788" s="48" t="s">
        <v>795</v>
      </c>
      <c r="F788" s="51">
        <v>44794</v>
      </c>
      <c r="G788" s="51">
        <v>44804</v>
      </c>
      <c r="H788" s="52">
        <v>67</v>
      </c>
      <c r="I788" s="52">
        <v>206.5</v>
      </c>
      <c r="J788" s="52">
        <v>13835.5</v>
      </c>
    </row>
    <row r="789" spans="2:10" x14ac:dyDescent="0.25">
      <c r="B789" s="46">
        <f t="shared" si="15"/>
        <v>151</v>
      </c>
      <c r="C789" s="47" t="s">
        <v>154</v>
      </c>
      <c r="D789" s="48" t="s">
        <v>389</v>
      </c>
      <c r="E789" s="48" t="s">
        <v>795</v>
      </c>
      <c r="F789" s="51">
        <v>44376</v>
      </c>
      <c r="G789" s="51">
        <v>44384</v>
      </c>
      <c r="H789" s="52">
        <v>4</v>
      </c>
      <c r="I789" s="52">
        <v>1121</v>
      </c>
      <c r="J789" s="52">
        <v>4484</v>
      </c>
    </row>
    <row r="790" spans="2:10" x14ac:dyDescent="0.25">
      <c r="B790" s="46">
        <f t="shared" si="15"/>
        <v>152</v>
      </c>
      <c r="C790" s="47" t="s">
        <v>155</v>
      </c>
      <c r="D790" s="48" t="s">
        <v>390</v>
      </c>
      <c r="E790" s="48" t="s">
        <v>795</v>
      </c>
      <c r="F790" s="51">
        <v>44794</v>
      </c>
      <c r="G790" s="51">
        <v>44804</v>
      </c>
      <c r="H790" s="52">
        <v>4</v>
      </c>
      <c r="I790" s="52">
        <v>1121</v>
      </c>
      <c r="J790" s="52">
        <v>4484</v>
      </c>
    </row>
    <row r="791" spans="2:10" x14ac:dyDescent="0.25">
      <c r="B791" s="46">
        <f t="shared" si="15"/>
        <v>153</v>
      </c>
      <c r="C791" s="47" t="s">
        <v>156</v>
      </c>
      <c r="D791" s="48" t="s">
        <v>642</v>
      </c>
      <c r="E791" s="48" t="s">
        <v>802</v>
      </c>
      <c r="F791" s="51">
        <v>43537</v>
      </c>
      <c r="G791" s="51">
        <v>43549</v>
      </c>
      <c r="H791" s="52">
        <v>39</v>
      </c>
      <c r="I791" s="52">
        <v>129.80000000000001</v>
      </c>
      <c r="J791" s="52">
        <v>5062.2</v>
      </c>
    </row>
    <row r="792" spans="2:10" x14ac:dyDescent="0.25">
      <c r="B792" s="46">
        <f t="shared" si="15"/>
        <v>154</v>
      </c>
      <c r="C792" s="47" t="s">
        <v>157</v>
      </c>
      <c r="D792" s="48" t="s">
        <v>391</v>
      </c>
      <c r="E792" s="48" t="s">
        <v>786</v>
      </c>
      <c r="F792" s="49">
        <f>G792-15</f>
        <v>44979</v>
      </c>
      <c r="G792" s="50" t="s">
        <v>752</v>
      </c>
      <c r="H792" s="52">
        <v>65</v>
      </c>
      <c r="I792" s="52">
        <v>330.86</v>
      </c>
      <c r="J792" s="52">
        <v>21505.71</v>
      </c>
    </row>
    <row r="793" spans="2:10" x14ac:dyDescent="0.25">
      <c r="B793" s="46">
        <f t="shared" si="15"/>
        <v>155</v>
      </c>
      <c r="C793" s="47" t="s">
        <v>158</v>
      </c>
      <c r="D793" s="48" t="s">
        <v>566</v>
      </c>
      <c r="E793" s="48" t="s">
        <v>797</v>
      </c>
      <c r="F793" s="51">
        <v>44896</v>
      </c>
      <c r="G793" s="51" t="s">
        <v>777</v>
      </c>
      <c r="H793" s="52">
        <v>1</v>
      </c>
      <c r="I793" s="52">
        <v>1575.01</v>
      </c>
      <c r="J793" s="52">
        <v>1575.01</v>
      </c>
    </row>
    <row r="794" spans="2:10" x14ac:dyDescent="0.25">
      <c r="B794" s="46">
        <f t="shared" si="15"/>
        <v>156</v>
      </c>
      <c r="C794" s="47" t="s">
        <v>159</v>
      </c>
      <c r="D794" s="48" t="s">
        <v>567</v>
      </c>
      <c r="E794" s="48" t="s">
        <v>803</v>
      </c>
      <c r="F794" s="51">
        <v>44896</v>
      </c>
      <c r="G794" s="51" t="s">
        <v>777</v>
      </c>
      <c r="H794" s="52">
        <v>1</v>
      </c>
      <c r="I794" s="52">
        <v>5658.1</v>
      </c>
      <c r="J794" s="52">
        <v>5658.1</v>
      </c>
    </row>
    <row r="795" spans="2:10" x14ac:dyDescent="0.25">
      <c r="B795" s="46">
        <f t="shared" si="15"/>
        <v>157</v>
      </c>
      <c r="C795" s="47" t="s">
        <v>160</v>
      </c>
      <c r="D795" s="48" t="s">
        <v>568</v>
      </c>
      <c r="E795" s="48" t="s">
        <v>784</v>
      </c>
      <c r="F795" s="51">
        <v>44896</v>
      </c>
      <c r="G795" s="51" t="s">
        <v>777</v>
      </c>
      <c r="H795" s="52">
        <v>4</v>
      </c>
      <c r="I795" s="52">
        <v>1795.01</v>
      </c>
      <c r="J795" s="52">
        <v>7180.02</v>
      </c>
    </row>
    <row r="796" spans="2:10" x14ac:dyDescent="0.25">
      <c r="B796" s="46">
        <f t="shared" si="15"/>
        <v>158</v>
      </c>
      <c r="C796" s="47" t="s">
        <v>161</v>
      </c>
      <c r="D796" s="48" t="s">
        <v>569</v>
      </c>
      <c r="E796" s="48" t="s">
        <v>784</v>
      </c>
      <c r="F796" s="51">
        <v>44896</v>
      </c>
      <c r="G796" s="51" t="s">
        <v>777</v>
      </c>
      <c r="H796" s="52">
        <v>15</v>
      </c>
      <c r="I796" s="52">
        <v>1880</v>
      </c>
      <c r="J796" s="52">
        <v>28199.99</v>
      </c>
    </row>
    <row r="797" spans="2:10" x14ac:dyDescent="0.25">
      <c r="B797" s="46">
        <f t="shared" si="15"/>
        <v>159</v>
      </c>
      <c r="C797" s="47" t="s">
        <v>162</v>
      </c>
      <c r="D797" s="48" t="s">
        <v>570</v>
      </c>
      <c r="E797" s="48" t="s">
        <v>784</v>
      </c>
      <c r="F797" s="51">
        <v>44896</v>
      </c>
      <c r="G797" s="51" t="s">
        <v>777</v>
      </c>
      <c r="H797" s="52">
        <v>2</v>
      </c>
      <c r="I797" s="52">
        <v>2150.0100000000002</v>
      </c>
      <c r="J797" s="52">
        <v>4300.01</v>
      </c>
    </row>
    <row r="798" spans="2:10" x14ac:dyDescent="0.25">
      <c r="B798" s="46">
        <f t="shared" si="15"/>
        <v>160</v>
      </c>
      <c r="C798" s="47" t="s">
        <v>163</v>
      </c>
      <c r="D798" s="48" t="s">
        <v>571</v>
      </c>
      <c r="E798" s="48" t="s">
        <v>783</v>
      </c>
      <c r="F798" s="51">
        <v>44757</v>
      </c>
      <c r="G798" s="51">
        <v>44777</v>
      </c>
      <c r="H798" s="52">
        <v>16</v>
      </c>
      <c r="I798" s="52">
        <v>5320</v>
      </c>
      <c r="J798" s="52">
        <v>85120</v>
      </c>
    </row>
    <row r="799" spans="2:10" x14ac:dyDescent="0.25">
      <c r="B799" s="46">
        <f t="shared" si="15"/>
        <v>161</v>
      </c>
      <c r="C799" s="47" t="s">
        <v>164</v>
      </c>
      <c r="D799" s="48" t="s">
        <v>572</v>
      </c>
      <c r="E799" s="48" t="s">
        <v>783</v>
      </c>
      <c r="F799" s="49">
        <f>G799-15</f>
        <v>44928</v>
      </c>
      <c r="G799" s="50" t="s">
        <v>747</v>
      </c>
      <c r="H799" s="52">
        <v>115</v>
      </c>
      <c r="I799" s="52">
        <v>5779.35</v>
      </c>
      <c r="J799" s="52">
        <v>664625</v>
      </c>
    </row>
    <row r="800" spans="2:10" x14ac:dyDescent="0.25">
      <c r="B800" s="46">
        <f t="shared" si="15"/>
        <v>162</v>
      </c>
      <c r="C800" s="47" t="s">
        <v>165</v>
      </c>
      <c r="D800" s="48" t="s">
        <v>573</v>
      </c>
      <c r="E800" s="48" t="s">
        <v>783</v>
      </c>
      <c r="F800" s="49">
        <f>G800-15</f>
        <v>44916</v>
      </c>
      <c r="G800" s="50" t="s">
        <v>748</v>
      </c>
      <c r="H800" s="52">
        <v>10</v>
      </c>
      <c r="I800" s="52">
        <v>1500</v>
      </c>
      <c r="J800" s="52">
        <v>15000</v>
      </c>
    </row>
    <row r="801" spans="2:10" x14ac:dyDescent="0.25">
      <c r="B801" s="46">
        <f t="shared" si="15"/>
        <v>163</v>
      </c>
      <c r="C801" s="47" t="s">
        <v>166</v>
      </c>
      <c r="D801" s="48" t="s">
        <v>574</v>
      </c>
      <c r="E801" s="48" t="s">
        <v>783</v>
      </c>
      <c r="F801" s="49">
        <f>G801-15</f>
        <v>44916</v>
      </c>
      <c r="G801" s="50" t="s">
        <v>748</v>
      </c>
      <c r="H801" s="52">
        <v>10</v>
      </c>
      <c r="I801" s="52">
        <v>1600</v>
      </c>
      <c r="J801" s="52">
        <v>16000</v>
      </c>
    </row>
    <row r="802" spans="2:10" x14ac:dyDescent="0.25">
      <c r="B802" s="46">
        <f t="shared" si="15"/>
        <v>164</v>
      </c>
      <c r="C802" s="47" t="s">
        <v>167</v>
      </c>
      <c r="D802" s="48" t="s">
        <v>575</v>
      </c>
      <c r="E802" s="48" t="s">
        <v>790</v>
      </c>
      <c r="F802" s="49">
        <f>G802-15</f>
        <v>44916</v>
      </c>
      <c r="G802" s="50" t="s">
        <v>748</v>
      </c>
      <c r="H802" s="52">
        <v>10</v>
      </c>
      <c r="I802" s="52">
        <v>60</v>
      </c>
      <c r="J802" s="52">
        <v>600</v>
      </c>
    </row>
    <row r="803" spans="2:10" x14ac:dyDescent="0.25">
      <c r="B803" s="46">
        <f t="shared" si="15"/>
        <v>165</v>
      </c>
      <c r="C803" s="47" t="s">
        <v>168</v>
      </c>
      <c r="D803" s="48" t="s">
        <v>712</v>
      </c>
      <c r="E803" s="48" t="s">
        <v>783</v>
      </c>
      <c r="F803" s="49">
        <f>G803-15</f>
        <v>44916</v>
      </c>
      <c r="G803" s="50" t="s">
        <v>748</v>
      </c>
      <c r="H803" s="52">
        <v>10</v>
      </c>
      <c r="I803" s="52">
        <v>60</v>
      </c>
      <c r="J803" s="52">
        <v>600</v>
      </c>
    </row>
    <row r="804" spans="2:10" x14ac:dyDescent="0.25">
      <c r="B804" s="46">
        <f t="shared" si="15"/>
        <v>166</v>
      </c>
      <c r="C804" s="47" t="s">
        <v>169</v>
      </c>
      <c r="D804" s="48" t="s">
        <v>577</v>
      </c>
      <c r="E804" s="48" t="s">
        <v>783</v>
      </c>
      <c r="F804" s="56">
        <f>G804-15</f>
        <v>44928</v>
      </c>
      <c r="G804" s="50" t="s">
        <v>747</v>
      </c>
      <c r="H804" s="52">
        <v>268</v>
      </c>
      <c r="I804" s="52">
        <v>79.69</v>
      </c>
      <c r="J804" s="52">
        <v>21356.25</v>
      </c>
    </row>
    <row r="805" spans="2:10" x14ac:dyDescent="0.25">
      <c r="B805" s="46">
        <f t="shared" si="15"/>
        <v>167</v>
      </c>
      <c r="C805" s="47" t="s">
        <v>170</v>
      </c>
      <c r="D805" s="48" t="s">
        <v>578</v>
      </c>
      <c r="E805" s="48" t="s">
        <v>783</v>
      </c>
      <c r="F805" s="49">
        <f>G805-15</f>
        <v>44928</v>
      </c>
      <c r="G805" s="50" t="s">
        <v>747</v>
      </c>
      <c r="H805" s="52">
        <v>132</v>
      </c>
      <c r="I805" s="52">
        <v>79.69</v>
      </c>
      <c r="J805" s="52">
        <v>10518.75</v>
      </c>
    </row>
    <row r="806" spans="2:10" x14ac:dyDescent="0.25">
      <c r="B806" s="46">
        <f t="shared" si="15"/>
        <v>168</v>
      </c>
      <c r="C806" s="47" t="s">
        <v>171</v>
      </c>
      <c r="D806" s="48" t="s">
        <v>579</v>
      </c>
      <c r="E806" s="48" t="s">
        <v>783</v>
      </c>
      <c r="F806" s="49">
        <f>G806-15</f>
        <v>44916</v>
      </c>
      <c r="G806" s="50" t="s">
        <v>748</v>
      </c>
      <c r="H806" s="52">
        <v>5</v>
      </c>
      <c r="I806" s="52">
        <v>800</v>
      </c>
      <c r="J806" s="52">
        <v>4000</v>
      </c>
    </row>
    <row r="807" spans="2:10" x14ac:dyDescent="0.25">
      <c r="B807" s="46">
        <f t="shared" si="15"/>
        <v>169</v>
      </c>
      <c r="C807" s="47" t="s">
        <v>172</v>
      </c>
      <c r="D807" s="48" t="s">
        <v>580</v>
      </c>
      <c r="E807" s="48" t="s">
        <v>783</v>
      </c>
      <c r="F807" s="49">
        <f>G807-15</f>
        <v>44916</v>
      </c>
      <c r="G807" s="50" t="s">
        <v>748</v>
      </c>
      <c r="H807" s="52">
        <v>10</v>
      </c>
      <c r="I807" s="52">
        <v>1800</v>
      </c>
      <c r="J807" s="52">
        <v>18000</v>
      </c>
    </row>
    <row r="808" spans="2:10" x14ac:dyDescent="0.25">
      <c r="B808" s="46">
        <f t="shared" si="15"/>
        <v>170</v>
      </c>
      <c r="C808" s="47" t="s">
        <v>173</v>
      </c>
      <c r="D808" s="48" t="s">
        <v>392</v>
      </c>
      <c r="E808" s="48" t="s">
        <v>783</v>
      </c>
      <c r="F808" s="51">
        <v>44376</v>
      </c>
      <c r="G808" s="51" t="s">
        <v>778</v>
      </c>
      <c r="H808" s="52">
        <v>19</v>
      </c>
      <c r="I808" s="52">
        <v>10</v>
      </c>
      <c r="J808" s="52">
        <v>190</v>
      </c>
    </row>
    <row r="809" spans="2:10" x14ac:dyDescent="0.25">
      <c r="B809" s="46">
        <f t="shared" si="15"/>
        <v>171</v>
      </c>
      <c r="C809" s="47" t="s">
        <v>174</v>
      </c>
      <c r="D809" s="48" t="s">
        <v>713</v>
      </c>
      <c r="E809" s="48" t="s">
        <v>783</v>
      </c>
      <c r="F809" s="51">
        <v>44376</v>
      </c>
      <c r="G809" s="51" t="s">
        <v>778</v>
      </c>
      <c r="H809" s="52">
        <v>24</v>
      </c>
      <c r="I809" s="52">
        <v>15.29</v>
      </c>
      <c r="J809" s="52">
        <v>367.06</v>
      </c>
    </row>
    <row r="810" spans="2:10" x14ac:dyDescent="0.25">
      <c r="B810" s="46">
        <f t="shared" si="15"/>
        <v>172</v>
      </c>
      <c r="C810" s="47" t="s">
        <v>175</v>
      </c>
      <c r="D810" s="48" t="s">
        <v>393</v>
      </c>
      <c r="E810" s="48" t="s">
        <v>790</v>
      </c>
      <c r="F810" s="51">
        <v>43976</v>
      </c>
      <c r="G810" s="51" t="s">
        <v>779</v>
      </c>
      <c r="H810" s="52">
        <v>39</v>
      </c>
      <c r="I810" s="52">
        <v>302.58999999999997</v>
      </c>
      <c r="J810" s="52">
        <v>11800.84</v>
      </c>
    </row>
    <row r="811" spans="2:10" x14ac:dyDescent="0.25">
      <c r="B811" s="46">
        <f t="shared" si="15"/>
        <v>173</v>
      </c>
      <c r="C811" s="47" t="s">
        <v>176</v>
      </c>
      <c r="D811" s="48" t="s">
        <v>581</v>
      </c>
      <c r="E811" s="48" t="s">
        <v>793</v>
      </c>
      <c r="F811" s="51">
        <f>G811-7</f>
        <v>44475</v>
      </c>
      <c r="G811" s="51">
        <v>44482</v>
      </c>
      <c r="H811" s="52">
        <v>14</v>
      </c>
      <c r="I811" s="52">
        <v>169.92</v>
      </c>
      <c r="J811" s="52">
        <v>2378.88</v>
      </c>
    </row>
    <row r="812" spans="2:10" x14ac:dyDescent="0.25">
      <c r="B812" s="46">
        <f t="shared" si="15"/>
        <v>174</v>
      </c>
      <c r="C812" s="47" t="s">
        <v>177</v>
      </c>
      <c r="D812" s="48" t="s">
        <v>395</v>
      </c>
      <c r="E812" s="48" t="s">
        <v>793</v>
      </c>
      <c r="F812" s="49">
        <f>G812-15</f>
        <v>44992</v>
      </c>
      <c r="G812" s="50" t="s">
        <v>755</v>
      </c>
      <c r="H812" s="52">
        <v>51</v>
      </c>
      <c r="I812" s="52">
        <v>51.29</v>
      </c>
      <c r="J812" s="52">
        <v>2616.0100000000002</v>
      </c>
    </row>
    <row r="813" spans="2:10" x14ac:dyDescent="0.25">
      <c r="B813" s="46">
        <f t="shared" si="15"/>
        <v>175</v>
      </c>
      <c r="C813" s="47" t="s">
        <v>178</v>
      </c>
      <c r="D813" s="48" t="s">
        <v>501</v>
      </c>
      <c r="E813" s="48" t="s">
        <v>793</v>
      </c>
      <c r="F813" s="51">
        <f>G813-10</f>
        <v>44794</v>
      </c>
      <c r="G813" s="51">
        <v>44804</v>
      </c>
      <c r="H813" s="52">
        <v>1</v>
      </c>
      <c r="I813" s="52">
        <v>100.3</v>
      </c>
      <c r="J813" s="52">
        <v>100.3</v>
      </c>
    </row>
    <row r="814" spans="2:10" x14ac:dyDescent="0.25">
      <c r="B814" s="46">
        <f t="shared" si="15"/>
        <v>176</v>
      </c>
      <c r="C814" s="47" t="s">
        <v>179</v>
      </c>
      <c r="D814" s="48" t="s">
        <v>394</v>
      </c>
      <c r="E814" s="48" t="s">
        <v>793</v>
      </c>
      <c r="F814" s="51">
        <v>44089</v>
      </c>
      <c r="G814" s="51">
        <v>44097</v>
      </c>
      <c r="H814" s="52">
        <v>23</v>
      </c>
      <c r="I814" s="52">
        <v>16.55</v>
      </c>
      <c r="J814" s="52">
        <v>380.65</v>
      </c>
    </row>
    <row r="815" spans="2:10" x14ac:dyDescent="0.25">
      <c r="B815" s="46">
        <f t="shared" si="15"/>
        <v>177</v>
      </c>
      <c r="C815" s="47" t="s">
        <v>180</v>
      </c>
      <c r="D815" s="48" t="s">
        <v>398</v>
      </c>
      <c r="E815" s="48" t="s">
        <v>793</v>
      </c>
      <c r="F815" s="51">
        <f>G815-15</f>
        <v>44615</v>
      </c>
      <c r="G815" s="51">
        <v>44630</v>
      </c>
      <c r="H815" s="52">
        <v>193</v>
      </c>
      <c r="I815" s="52">
        <v>41.3</v>
      </c>
      <c r="J815" s="52">
        <v>7970.9</v>
      </c>
    </row>
    <row r="816" spans="2:10" x14ac:dyDescent="0.25">
      <c r="B816" s="46">
        <f t="shared" si="15"/>
        <v>178</v>
      </c>
      <c r="C816" s="47" t="s">
        <v>181</v>
      </c>
      <c r="D816" s="48" t="s">
        <v>396</v>
      </c>
      <c r="E816" s="48" t="s">
        <v>793</v>
      </c>
      <c r="F816" s="51">
        <v>43205</v>
      </c>
      <c r="G816" s="51">
        <v>43217</v>
      </c>
      <c r="H816" s="52">
        <v>50</v>
      </c>
      <c r="I816" s="52">
        <v>9.07</v>
      </c>
      <c r="J816" s="52">
        <v>453.71</v>
      </c>
    </row>
    <row r="817" spans="2:10" x14ac:dyDescent="0.25">
      <c r="B817" s="46">
        <f t="shared" si="15"/>
        <v>179</v>
      </c>
      <c r="C817" s="47" t="s">
        <v>663</v>
      </c>
      <c r="D817" s="48" t="s">
        <v>714</v>
      </c>
      <c r="E817" s="48" t="s">
        <v>795</v>
      </c>
      <c r="F817" s="56">
        <f>G817-15</f>
        <v>44992</v>
      </c>
      <c r="G817" s="50" t="s">
        <v>755</v>
      </c>
      <c r="H817" s="52">
        <v>30</v>
      </c>
      <c r="I817" s="52">
        <v>265.5</v>
      </c>
      <c r="J817" s="52">
        <v>7965</v>
      </c>
    </row>
    <row r="818" spans="2:10" x14ac:dyDescent="0.25">
      <c r="B818" s="46">
        <f t="shared" si="15"/>
        <v>180</v>
      </c>
      <c r="C818" s="47" t="s">
        <v>182</v>
      </c>
      <c r="D818" s="48" t="s">
        <v>397</v>
      </c>
      <c r="E818" s="48" t="s">
        <v>793</v>
      </c>
      <c r="F818" s="51">
        <v>44537</v>
      </c>
      <c r="G818" s="51">
        <v>44544</v>
      </c>
      <c r="H818" s="52">
        <v>36</v>
      </c>
      <c r="I818" s="52">
        <v>64.900000000000006</v>
      </c>
      <c r="J818" s="52">
        <v>2336.4</v>
      </c>
    </row>
    <row r="819" spans="2:10" x14ac:dyDescent="0.25">
      <c r="B819" s="46">
        <f t="shared" si="15"/>
        <v>181</v>
      </c>
      <c r="C819" s="47" t="s">
        <v>183</v>
      </c>
      <c r="D819" s="48" t="s">
        <v>582</v>
      </c>
      <c r="E819" s="48" t="s">
        <v>783</v>
      </c>
      <c r="F819" s="51">
        <v>44537</v>
      </c>
      <c r="G819" s="51">
        <v>44544</v>
      </c>
      <c r="H819" s="52">
        <v>25</v>
      </c>
      <c r="I819" s="52">
        <v>271.39999999999998</v>
      </c>
      <c r="J819" s="52">
        <v>6785</v>
      </c>
    </row>
    <row r="820" spans="2:10" x14ac:dyDescent="0.25">
      <c r="B820" s="46">
        <f t="shared" si="15"/>
        <v>182</v>
      </c>
      <c r="C820" s="47" t="s">
        <v>185</v>
      </c>
      <c r="D820" s="48" t="s">
        <v>584</v>
      </c>
      <c r="E820" s="48" t="s">
        <v>783</v>
      </c>
      <c r="F820" s="49">
        <f>G820-15</f>
        <v>44930</v>
      </c>
      <c r="G820" s="50" t="s">
        <v>743</v>
      </c>
      <c r="H820" s="52">
        <v>2</v>
      </c>
      <c r="I820" s="52">
        <v>7.08</v>
      </c>
      <c r="J820" s="52">
        <v>14.16</v>
      </c>
    </row>
    <row r="821" spans="2:10" x14ac:dyDescent="0.25">
      <c r="B821" s="46">
        <f t="shared" si="15"/>
        <v>183</v>
      </c>
      <c r="C821" s="47" t="s">
        <v>186</v>
      </c>
      <c r="D821" s="48" t="s">
        <v>645</v>
      </c>
      <c r="E821" s="48" t="s">
        <v>783</v>
      </c>
      <c r="F821" s="49">
        <f>G821-15</f>
        <v>44930</v>
      </c>
      <c r="G821" s="50" t="s">
        <v>743</v>
      </c>
      <c r="H821" s="52">
        <v>6</v>
      </c>
      <c r="I821" s="52">
        <v>12.37</v>
      </c>
      <c r="J821" s="52">
        <v>74.2</v>
      </c>
    </row>
    <row r="822" spans="2:10" x14ac:dyDescent="0.25">
      <c r="B822" s="46">
        <f t="shared" si="15"/>
        <v>184</v>
      </c>
      <c r="C822" s="47" t="s">
        <v>187</v>
      </c>
      <c r="D822" s="48" t="s">
        <v>586</v>
      </c>
      <c r="E822" s="48" t="s">
        <v>783</v>
      </c>
      <c r="F822" s="49">
        <f>G822-15</f>
        <v>44930</v>
      </c>
      <c r="G822" s="50" t="s">
        <v>743</v>
      </c>
      <c r="H822" s="52">
        <v>40</v>
      </c>
      <c r="I822" s="52">
        <v>29.92</v>
      </c>
      <c r="J822" s="52">
        <v>1196.99</v>
      </c>
    </row>
    <row r="823" spans="2:10" x14ac:dyDescent="0.25">
      <c r="B823" s="46">
        <f t="shared" si="15"/>
        <v>185</v>
      </c>
      <c r="C823" s="47" t="s">
        <v>188</v>
      </c>
      <c r="D823" s="48" t="s">
        <v>587</v>
      </c>
      <c r="E823" s="48" t="s">
        <v>783</v>
      </c>
      <c r="F823" s="49">
        <f>G823-15</f>
        <v>44923</v>
      </c>
      <c r="G823" s="50" t="s">
        <v>744</v>
      </c>
      <c r="H823" s="52">
        <v>4</v>
      </c>
      <c r="I823" s="52">
        <v>61.36</v>
      </c>
      <c r="J823" s="52">
        <v>245.44</v>
      </c>
    </row>
    <row r="824" spans="2:10" x14ac:dyDescent="0.25">
      <c r="B824" s="46">
        <f t="shared" si="15"/>
        <v>186</v>
      </c>
      <c r="C824" s="47" t="s">
        <v>189</v>
      </c>
      <c r="D824" s="48" t="s">
        <v>399</v>
      </c>
      <c r="E824" s="48" t="s">
        <v>783</v>
      </c>
      <c r="F824" s="51">
        <v>44844</v>
      </c>
      <c r="G824" s="51" t="s">
        <v>765</v>
      </c>
      <c r="H824" s="52">
        <v>16</v>
      </c>
      <c r="I824" s="52">
        <v>27.78</v>
      </c>
      <c r="J824" s="52">
        <v>444.41</v>
      </c>
    </row>
    <row r="825" spans="2:10" x14ac:dyDescent="0.25">
      <c r="B825" s="46">
        <f t="shared" si="15"/>
        <v>187</v>
      </c>
      <c r="C825" s="47" t="s">
        <v>190</v>
      </c>
      <c r="D825" s="48" t="s">
        <v>400</v>
      </c>
      <c r="E825" s="48" t="s">
        <v>783</v>
      </c>
      <c r="F825" s="51">
        <v>44844</v>
      </c>
      <c r="G825" s="51" t="s">
        <v>765</v>
      </c>
      <c r="H825" s="52">
        <v>42</v>
      </c>
      <c r="I825" s="52">
        <v>8.06</v>
      </c>
      <c r="J825" s="52">
        <v>338.52</v>
      </c>
    </row>
    <row r="826" spans="2:10" x14ac:dyDescent="0.25">
      <c r="B826" s="46">
        <f t="shared" si="15"/>
        <v>188</v>
      </c>
      <c r="C826" s="47" t="s">
        <v>191</v>
      </c>
      <c r="D826" s="48" t="s">
        <v>646</v>
      </c>
      <c r="E826" s="48" t="s">
        <v>783</v>
      </c>
      <c r="F826" s="51">
        <v>43492</v>
      </c>
      <c r="G826" s="51">
        <v>43504</v>
      </c>
      <c r="H826" s="52">
        <v>30</v>
      </c>
      <c r="I826" s="52">
        <v>6.53</v>
      </c>
      <c r="J826" s="52">
        <v>195.76</v>
      </c>
    </row>
    <row r="827" spans="2:10" x14ac:dyDescent="0.25">
      <c r="B827" s="46">
        <f t="shared" si="15"/>
        <v>189</v>
      </c>
      <c r="C827" s="47" t="s">
        <v>192</v>
      </c>
      <c r="D827" s="48" t="s">
        <v>401</v>
      </c>
      <c r="E827" s="48" t="s">
        <v>783</v>
      </c>
      <c r="F827" s="51">
        <v>44884</v>
      </c>
      <c r="G827" s="51" t="s">
        <v>768</v>
      </c>
      <c r="H827" s="52">
        <v>553</v>
      </c>
      <c r="I827" s="52">
        <v>18.88</v>
      </c>
      <c r="J827" s="52">
        <v>10440.64</v>
      </c>
    </row>
    <row r="828" spans="2:10" x14ac:dyDescent="0.25">
      <c r="B828" s="46">
        <f t="shared" si="15"/>
        <v>190</v>
      </c>
      <c r="C828" s="47" t="s">
        <v>193</v>
      </c>
      <c r="D828" s="48" t="s">
        <v>474</v>
      </c>
      <c r="E828" s="48" t="s">
        <v>783</v>
      </c>
      <c r="F828" s="51">
        <v>44613</v>
      </c>
      <c r="G828" s="51">
        <v>44617</v>
      </c>
      <c r="H828" s="52">
        <v>10</v>
      </c>
      <c r="I828" s="52">
        <v>550.84</v>
      </c>
      <c r="J828" s="52">
        <v>5508.35</v>
      </c>
    </row>
    <row r="829" spans="2:10" x14ac:dyDescent="0.25">
      <c r="B829" s="46">
        <f t="shared" si="15"/>
        <v>191</v>
      </c>
      <c r="C829" s="47" t="s">
        <v>194</v>
      </c>
      <c r="D829" s="48" t="s">
        <v>402</v>
      </c>
      <c r="E829" s="48" t="s">
        <v>783</v>
      </c>
      <c r="F829" s="51">
        <v>44377</v>
      </c>
      <c r="G829" s="51">
        <v>44385</v>
      </c>
      <c r="H829" s="52">
        <v>60</v>
      </c>
      <c r="I829" s="52">
        <v>20.99</v>
      </c>
      <c r="J829" s="52">
        <v>1259.27</v>
      </c>
    </row>
    <row r="830" spans="2:10" x14ac:dyDescent="0.25">
      <c r="B830" s="46">
        <f t="shared" si="15"/>
        <v>192</v>
      </c>
      <c r="C830" s="47" t="s">
        <v>195</v>
      </c>
      <c r="D830" s="48" t="s">
        <v>589</v>
      </c>
      <c r="E830" s="48" t="s">
        <v>803</v>
      </c>
      <c r="F830" s="51">
        <f>G830-20</f>
        <v>44896</v>
      </c>
      <c r="G830" s="51" t="s">
        <v>777</v>
      </c>
      <c r="H830" s="52">
        <v>2</v>
      </c>
      <c r="I830" s="52">
        <v>6000.01</v>
      </c>
      <c r="J830" s="52">
        <v>12000.01</v>
      </c>
    </row>
    <row r="831" spans="2:10" x14ac:dyDescent="0.25">
      <c r="B831" s="46">
        <f t="shared" si="15"/>
        <v>193</v>
      </c>
      <c r="C831" s="47" t="s">
        <v>196</v>
      </c>
      <c r="D831" s="48" t="s">
        <v>715</v>
      </c>
      <c r="E831" s="48" t="s">
        <v>783</v>
      </c>
      <c r="F831" s="51">
        <v>43753</v>
      </c>
      <c r="G831" s="51">
        <v>43770</v>
      </c>
      <c r="H831" s="52">
        <v>75</v>
      </c>
      <c r="I831" s="52">
        <v>1.05</v>
      </c>
      <c r="J831" s="52">
        <v>78.77</v>
      </c>
    </row>
    <row r="832" spans="2:10" x14ac:dyDescent="0.25">
      <c r="B832" s="46">
        <f t="shared" si="15"/>
        <v>194</v>
      </c>
      <c r="C832" s="47" t="s">
        <v>197</v>
      </c>
      <c r="D832" s="48" t="s">
        <v>404</v>
      </c>
      <c r="E832" s="48" t="s">
        <v>783</v>
      </c>
      <c r="F832" s="51">
        <v>43336</v>
      </c>
      <c r="G832" s="51">
        <v>43348</v>
      </c>
      <c r="H832" s="52">
        <v>1420</v>
      </c>
      <c r="I832" s="52">
        <v>1.31</v>
      </c>
      <c r="J832" s="52">
        <v>1860.34</v>
      </c>
    </row>
    <row r="833" spans="2:10" x14ac:dyDescent="0.25">
      <c r="B833" s="46">
        <f t="shared" ref="B833:B896" si="16">+B832+1</f>
        <v>195</v>
      </c>
      <c r="C833" s="47" t="s">
        <v>198</v>
      </c>
      <c r="D833" s="48" t="s">
        <v>405</v>
      </c>
      <c r="E833" s="48" t="s">
        <v>783</v>
      </c>
      <c r="F833" s="51">
        <v>43335</v>
      </c>
      <c r="G833" s="51">
        <v>43347</v>
      </c>
      <c r="H833" s="52">
        <v>546</v>
      </c>
      <c r="I833" s="52">
        <v>3.25</v>
      </c>
      <c r="J833" s="52">
        <v>1773.84</v>
      </c>
    </row>
    <row r="834" spans="2:10" x14ac:dyDescent="0.25">
      <c r="B834" s="46">
        <f t="shared" si="16"/>
        <v>196</v>
      </c>
      <c r="C834" s="47" t="s">
        <v>199</v>
      </c>
      <c r="D834" s="48" t="s">
        <v>406</v>
      </c>
      <c r="E834" s="48" t="s">
        <v>783</v>
      </c>
      <c r="F834" s="51">
        <v>44711</v>
      </c>
      <c r="G834" s="51">
        <v>44726</v>
      </c>
      <c r="H834" s="52">
        <v>775</v>
      </c>
      <c r="I834" s="52">
        <v>13.29</v>
      </c>
      <c r="J834" s="52">
        <v>10296.030000000001</v>
      </c>
    </row>
    <row r="835" spans="2:10" x14ac:dyDescent="0.25">
      <c r="B835" s="46">
        <f t="shared" si="16"/>
        <v>197</v>
      </c>
      <c r="C835" s="47" t="s">
        <v>200</v>
      </c>
      <c r="D835" s="48" t="s">
        <v>716</v>
      </c>
      <c r="E835" s="48" t="s">
        <v>783</v>
      </c>
      <c r="F835" s="51">
        <v>44711</v>
      </c>
      <c r="G835" s="51">
        <v>44726</v>
      </c>
      <c r="H835" s="52">
        <v>18575</v>
      </c>
      <c r="I835" s="52">
        <v>4.37</v>
      </c>
      <c r="J835" s="52">
        <v>81098.45</v>
      </c>
    </row>
    <row r="836" spans="2:10" x14ac:dyDescent="0.25">
      <c r="B836" s="46">
        <f t="shared" si="16"/>
        <v>198</v>
      </c>
      <c r="C836" s="47" t="s">
        <v>201</v>
      </c>
      <c r="D836" s="48" t="s">
        <v>408</v>
      </c>
      <c r="E836" s="48" t="s">
        <v>783</v>
      </c>
      <c r="F836" s="51">
        <f>G836-15</f>
        <v>44711</v>
      </c>
      <c r="G836" s="51">
        <v>44726</v>
      </c>
      <c r="H836" s="52">
        <v>13370</v>
      </c>
      <c r="I836" s="52">
        <v>10.14</v>
      </c>
      <c r="J836" s="52">
        <v>135520.99</v>
      </c>
    </row>
    <row r="837" spans="2:10" x14ac:dyDescent="0.25">
      <c r="B837" s="46">
        <f t="shared" si="16"/>
        <v>199</v>
      </c>
      <c r="C837" s="47" t="s">
        <v>202</v>
      </c>
      <c r="D837" s="48" t="s">
        <v>409</v>
      </c>
      <c r="E837" s="48" t="s">
        <v>783</v>
      </c>
      <c r="F837" s="51">
        <f>G837-15</f>
        <v>44711</v>
      </c>
      <c r="G837" s="51">
        <v>44726</v>
      </c>
      <c r="H837" s="52">
        <v>14170</v>
      </c>
      <c r="I837" s="52">
        <v>12.39</v>
      </c>
      <c r="J837" s="52">
        <v>175566.3</v>
      </c>
    </row>
    <row r="838" spans="2:10" x14ac:dyDescent="0.25">
      <c r="B838" s="46">
        <f t="shared" si="16"/>
        <v>200</v>
      </c>
      <c r="C838" s="47" t="s">
        <v>203</v>
      </c>
      <c r="D838" s="48" t="s">
        <v>410</v>
      </c>
      <c r="E838" s="48" t="s">
        <v>783</v>
      </c>
      <c r="F838" s="51">
        <f>G838-15</f>
        <v>44704</v>
      </c>
      <c r="G838" s="51">
        <v>44719</v>
      </c>
      <c r="H838" s="52">
        <v>17030</v>
      </c>
      <c r="I838" s="52">
        <v>9.0299999999999994</v>
      </c>
      <c r="J838" s="52">
        <v>153729.81</v>
      </c>
    </row>
    <row r="839" spans="2:10" x14ac:dyDescent="0.25">
      <c r="B839" s="46">
        <f t="shared" si="16"/>
        <v>201</v>
      </c>
      <c r="C839" s="47" t="s">
        <v>204</v>
      </c>
      <c r="D839" s="48" t="s">
        <v>648</v>
      </c>
      <c r="E839" s="48" t="s">
        <v>783</v>
      </c>
      <c r="F839" s="51">
        <f>G839-7</f>
        <v>44754</v>
      </c>
      <c r="G839" s="51">
        <v>44761</v>
      </c>
      <c r="H839" s="52">
        <v>36</v>
      </c>
      <c r="I839" s="52">
        <v>163.75</v>
      </c>
      <c r="J839" s="52">
        <v>5895.12</v>
      </c>
    </row>
    <row r="840" spans="2:10" x14ac:dyDescent="0.25">
      <c r="B840" s="46">
        <f t="shared" si="16"/>
        <v>202</v>
      </c>
      <c r="C840" s="47" t="s">
        <v>205</v>
      </c>
      <c r="D840" s="48" t="s">
        <v>475</v>
      </c>
      <c r="E840" s="48" t="s">
        <v>784</v>
      </c>
      <c r="F840" s="51">
        <v>44409</v>
      </c>
      <c r="G840" s="51">
        <v>44421</v>
      </c>
      <c r="H840" s="52">
        <v>19</v>
      </c>
      <c r="I840" s="52">
        <v>378.11</v>
      </c>
      <c r="J840" s="52">
        <v>7184.15</v>
      </c>
    </row>
    <row r="841" spans="2:10" x14ac:dyDescent="0.25">
      <c r="B841" s="46">
        <f t="shared" si="16"/>
        <v>203</v>
      </c>
      <c r="C841" s="47" t="s">
        <v>206</v>
      </c>
      <c r="D841" s="48" t="s">
        <v>412</v>
      </c>
      <c r="E841" s="48" t="s">
        <v>783</v>
      </c>
      <c r="F841" s="51">
        <v>43077</v>
      </c>
      <c r="G841" s="51">
        <v>43089</v>
      </c>
      <c r="H841" s="52">
        <v>23</v>
      </c>
      <c r="I841" s="52">
        <v>94.4</v>
      </c>
      <c r="J841" s="52">
        <v>2171.1999999999998</v>
      </c>
    </row>
    <row r="842" spans="2:10" x14ac:dyDescent="0.25">
      <c r="B842" s="46">
        <f t="shared" si="16"/>
        <v>204</v>
      </c>
      <c r="C842" s="47" t="s">
        <v>207</v>
      </c>
      <c r="D842" s="48" t="s">
        <v>590</v>
      </c>
      <c r="E842" s="48" t="s">
        <v>792</v>
      </c>
      <c r="F842" s="49">
        <f>G842-15</f>
        <v>44923</v>
      </c>
      <c r="G842" s="50" t="s">
        <v>744</v>
      </c>
      <c r="H842" s="52">
        <v>1</v>
      </c>
      <c r="I842" s="52">
        <v>90</v>
      </c>
      <c r="J842" s="52">
        <v>90</v>
      </c>
    </row>
    <row r="843" spans="2:10" x14ac:dyDescent="0.25">
      <c r="B843" s="46">
        <f t="shared" si="16"/>
        <v>205</v>
      </c>
      <c r="C843" s="47" t="s">
        <v>208</v>
      </c>
      <c r="D843" s="48" t="s">
        <v>591</v>
      </c>
      <c r="E843" s="48" t="s">
        <v>783</v>
      </c>
      <c r="F843" s="56">
        <f>G843-15</f>
        <v>44923</v>
      </c>
      <c r="G843" s="50" t="s">
        <v>744</v>
      </c>
      <c r="H843" s="52">
        <v>10</v>
      </c>
      <c r="I843" s="52">
        <v>8.02</v>
      </c>
      <c r="J843" s="52">
        <v>80.239999999999995</v>
      </c>
    </row>
    <row r="844" spans="2:10" x14ac:dyDescent="0.25">
      <c r="B844" s="46">
        <f t="shared" si="16"/>
        <v>206</v>
      </c>
      <c r="C844" s="47" t="s">
        <v>209</v>
      </c>
      <c r="D844" s="48" t="s">
        <v>592</v>
      </c>
      <c r="E844" s="48" t="s">
        <v>783</v>
      </c>
      <c r="F844" s="49">
        <f>G844-15</f>
        <v>44930</v>
      </c>
      <c r="G844" s="50" t="s">
        <v>743</v>
      </c>
      <c r="H844" s="52">
        <v>5</v>
      </c>
      <c r="I844" s="52">
        <v>2.76</v>
      </c>
      <c r="J844" s="52">
        <v>13.81</v>
      </c>
    </row>
    <row r="845" spans="2:10" x14ac:dyDescent="0.25">
      <c r="B845" s="46">
        <f t="shared" si="16"/>
        <v>207</v>
      </c>
      <c r="C845" s="47" t="s">
        <v>210</v>
      </c>
      <c r="D845" s="48" t="s">
        <v>593</v>
      </c>
      <c r="E845" s="48" t="s">
        <v>783</v>
      </c>
      <c r="F845" s="49">
        <f>G845-15</f>
        <v>44923</v>
      </c>
      <c r="G845" s="50" t="s">
        <v>744</v>
      </c>
      <c r="H845" s="52">
        <v>36</v>
      </c>
      <c r="I845" s="52">
        <v>30</v>
      </c>
      <c r="J845" s="52">
        <v>1079.8399999999999</v>
      </c>
    </row>
    <row r="846" spans="2:10" x14ac:dyDescent="0.25">
      <c r="B846" s="46">
        <f t="shared" si="16"/>
        <v>208</v>
      </c>
      <c r="C846" s="47" t="s">
        <v>211</v>
      </c>
      <c r="D846" s="48" t="s">
        <v>594</v>
      </c>
      <c r="E846" s="48" t="s">
        <v>783</v>
      </c>
      <c r="F846" s="49">
        <f>G846-15</f>
        <v>44930</v>
      </c>
      <c r="G846" s="50" t="s">
        <v>743</v>
      </c>
      <c r="H846" s="52">
        <v>10</v>
      </c>
      <c r="I846" s="52">
        <v>8.41</v>
      </c>
      <c r="J846" s="52">
        <v>84.13</v>
      </c>
    </row>
    <row r="847" spans="2:10" x14ac:dyDescent="0.25">
      <c r="B847" s="46">
        <f t="shared" si="16"/>
        <v>209</v>
      </c>
      <c r="C847" s="47" t="s">
        <v>212</v>
      </c>
      <c r="D847" s="48" t="s">
        <v>595</v>
      </c>
      <c r="E847" s="48" t="s">
        <v>783</v>
      </c>
      <c r="F847" s="56">
        <f>G847-15</f>
        <v>44923</v>
      </c>
      <c r="G847" s="50" t="s">
        <v>744</v>
      </c>
      <c r="H847" s="52">
        <v>10</v>
      </c>
      <c r="I847" s="52">
        <v>12.39</v>
      </c>
      <c r="J847" s="52">
        <v>123.9</v>
      </c>
    </row>
    <row r="848" spans="2:10" x14ac:dyDescent="0.25">
      <c r="B848" s="46">
        <f t="shared" si="16"/>
        <v>210</v>
      </c>
      <c r="C848" s="47" t="s">
        <v>213</v>
      </c>
      <c r="D848" s="48" t="s">
        <v>649</v>
      </c>
      <c r="E848" s="48" t="s">
        <v>783</v>
      </c>
      <c r="F848" s="49">
        <f>G848-15</f>
        <v>44930</v>
      </c>
      <c r="G848" s="50" t="s">
        <v>743</v>
      </c>
      <c r="H848" s="52">
        <v>20</v>
      </c>
      <c r="I848" s="52">
        <v>10.69</v>
      </c>
      <c r="J848" s="52">
        <v>213.82</v>
      </c>
    </row>
    <row r="849" spans="2:10" x14ac:dyDescent="0.25">
      <c r="B849" s="46">
        <f t="shared" si="16"/>
        <v>211</v>
      </c>
      <c r="C849" s="47" t="s">
        <v>214</v>
      </c>
      <c r="D849" s="48" t="s">
        <v>597</v>
      </c>
      <c r="E849" s="48" t="s">
        <v>783</v>
      </c>
      <c r="F849" s="49">
        <f>G849-15</f>
        <v>44930</v>
      </c>
      <c r="G849" s="50" t="s">
        <v>743</v>
      </c>
      <c r="H849" s="52">
        <v>10</v>
      </c>
      <c r="I849" s="52">
        <v>374.5</v>
      </c>
      <c r="J849" s="52">
        <v>3745</v>
      </c>
    </row>
    <row r="850" spans="2:10" x14ac:dyDescent="0.25">
      <c r="B850" s="46">
        <f t="shared" si="16"/>
        <v>212</v>
      </c>
      <c r="C850" s="47" t="s">
        <v>215</v>
      </c>
      <c r="D850" s="48" t="s">
        <v>598</v>
      </c>
      <c r="E850" s="48" t="s">
        <v>783</v>
      </c>
      <c r="F850" s="51">
        <f>G850-10</f>
        <v>44794</v>
      </c>
      <c r="G850" s="51">
        <v>44804</v>
      </c>
      <c r="H850" s="52">
        <v>21</v>
      </c>
      <c r="I850" s="52">
        <v>488.11</v>
      </c>
      <c r="J850" s="52">
        <v>10250.25</v>
      </c>
    </row>
    <row r="851" spans="2:10" x14ac:dyDescent="0.25">
      <c r="B851" s="46">
        <f t="shared" si="16"/>
        <v>213</v>
      </c>
      <c r="C851" s="47" t="s">
        <v>216</v>
      </c>
      <c r="D851" s="48" t="s">
        <v>476</v>
      </c>
      <c r="E851" s="48" t="s">
        <v>783</v>
      </c>
      <c r="F851" s="51">
        <f>G851-10</f>
        <v>44709</v>
      </c>
      <c r="G851" s="51">
        <v>44719</v>
      </c>
      <c r="H851" s="52">
        <v>38</v>
      </c>
      <c r="I851" s="52">
        <v>44.82</v>
      </c>
      <c r="J851" s="52">
        <v>1703.24</v>
      </c>
    </row>
    <row r="852" spans="2:10" x14ac:dyDescent="0.25">
      <c r="B852" s="46">
        <f t="shared" si="16"/>
        <v>214</v>
      </c>
      <c r="C852" s="47" t="s">
        <v>217</v>
      </c>
      <c r="D852" s="48" t="s">
        <v>717</v>
      </c>
      <c r="E852" s="48" t="s">
        <v>805</v>
      </c>
      <c r="F852" s="51">
        <f>G852-20</f>
        <v>44706</v>
      </c>
      <c r="G852" s="51" t="s">
        <v>763</v>
      </c>
      <c r="H852" s="52">
        <v>13</v>
      </c>
      <c r="I852" s="52">
        <v>28.32</v>
      </c>
      <c r="J852" s="52">
        <v>368.16</v>
      </c>
    </row>
    <row r="853" spans="2:10" x14ac:dyDescent="0.25">
      <c r="B853" s="46">
        <f t="shared" si="16"/>
        <v>215</v>
      </c>
      <c r="C853" s="47" t="s">
        <v>218</v>
      </c>
      <c r="D853" s="48" t="s">
        <v>718</v>
      </c>
      <c r="E853" s="48" t="s">
        <v>806</v>
      </c>
      <c r="F853" s="51">
        <v>42357</v>
      </c>
      <c r="G853" s="51">
        <v>42369</v>
      </c>
      <c r="H853" s="52">
        <v>4</v>
      </c>
      <c r="I853" s="52">
        <v>213.32</v>
      </c>
      <c r="J853" s="52">
        <v>853.26</v>
      </c>
    </row>
    <row r="854" spans="2:10" x14ac:dyDescent="0.25">
      <c r="B854" s="46">
        <f t="shared" si="16"/>
        <v>216</v>
      </c>
      <c r="C854" s="47" t="s">
        <v>219</v>
      </c>
      <c r="D854" s="48" t="s">
        <v>719</v>
      </c>
      <c r="E854" s="48" t="s">
        <v>805</v>
      </c>
      <c r="F854" s="51">
        <v>42691</v>
      </c>
      <c r="G854" s="51">
        <v>42703</v>
      </c>
      <c r="H854" s="52">
        <v>5</v>
      </c>
      <c r="I854" s="52">
        <v>68.010000000000005</v>
      </c>
      <c r="J854" s="52">
        <v>340.03</v>
      </c>
    </row>
    <row r="855" spans="2:10" x14ac:dyDescent="0.25">
      <c r="B855" s="46">
        <f t="shared" si="16"/>
        <v>217</v>
      </c>
      <c r="C855" s="47" t="s">
        <v>220</v>
      </c>
      <c r="D855" s="48" t="s">
        <v>720</v>
      </c>
      <c r="E855" s="48" t="s">
        <v>783</v>
      </c>
      <c r="F855" s="51">
        <f>G855-15</f>
        <v>44678</v>
      </c>
      <c r="G855" s="51" t="s">
        <v>780</v>
      </c>
      <c r="H855" s="52">
        <v>126</v>
      </c>
      <c r="I855" s="52">
        <v>50.74</v>
      </c>
      <c r="J855" s="52">
        <v>6393.24</v>
      </c>
    </row>
    <row r="856" spans="2:10" x14ac:dyDescent="0.25">
      <c r="B856" s="46">
        <f t="shared" si="16"/>
        <v>218</v>
      </c>
      <c r="C856" s="47" t="s">
        <v>221</v>
      </c>
      <c r="D856" s="48" t="s">
        <v>478</v>
      </c>
      <c r="E856" s="48" t="s">
        <v>783</v>
      </c>
      <c r="F856" s="51">
        <f>G856-10</f>
        <v>44887</v>
      </c>
      <c r="G856" s="51" t="s">
        <v>758</v>
      </c>
      <c r="H856" s="52">
        <v>5</v>
      </c>
      <c r="I856" s="52">
        <v>9020.16</v>
      </c>
      <c r="J856" s="52">
        <v>45100.800000000003</v>
      </c>
    </row>
    <row r="857" spans="2:10" x14ac:dyDescent="0.25">
      <c r="B857" s="46">
        <f t="shared" si="16"/>
        <v>219</v>
      </c>
      <c r="C857" s="47" t="s">
        <v>222</v>
      </c>
      <c r="D857" s="48" t="s">
        <v>502</v>
      </c>
      <c r="E857" s="48" t="s">
        <v>783</v>
      </c>
      <c r="F857" s="51">
        <v>43753</v>
      </c>
      <c r="G857" s="51">
        <v>43784</v>
      </c>
      <c r="H857" s="52">
        <v>2</v>
      </c>
      <c r="I857" s="52">
        <v>8166.76</v>
      </c>
      <c r="J857" s="52">
        <v>16333.51</v>
      </c>
    </row>
    <row r="858" spans="2:10" x14ac:dyDescent="0.25">
      <c r="B858" s="46">
        <f t="shared" si="16"/>
        <v>220</v>
      </c>
      <c r="C858" s="47" t="s">
        <v>223</v>
      </c>
      <c r="D858" s="48" t="s">
        <v>416</v>
      </c>
      <c r="E858" s="48" t="s">
        <v>783</v>
      </c>
      <c r="F858" s="51">
        <v>43162</v>
      </c>
      <c r="G858" s="51">
        <v>43174</v>
      </c>
      <c r="H858" s="52">
        <v>2</v>
      </c>
      <c r="I858" s="52">
        <v>7097.38</v>
      </c>
      <c r="J858" s="52">
        <v>14194.76</v>
      </c>
    </row>
    <row r="859" spans="2:10" x14ac:dyDescent="0.25">
      <c r="B859" s="46">
        <f t="shared" si="16"/>
        <v>221</v>
      </c>
      <c r="C859" s="47" t="s">
        <v>224</v>
      </c>
      <c r="D859" s="48" t="s">
        <v>479</v>
      </c>
      <c r="E859" s="48" t="s">
        <v>783</v>
      </c>
      <c r="F859" s="51">
        <v>42825</v>
      </c>
      <c r="G859" s="51">
        <v>42837</v>
      </c>
      <c r="H859" s="52">
        <v>9</v>
      </c>
      <c r="I859" s="52">
        <v>5546.27</v>
      </c>
      <c r="J859" s="52">
        <v>49916.39</v>
      </c>
    </row>
    <row r="860" spans="2:10" x14ac:dyDescent="0.25">
      <c r="B860" s="46">
        <f t="shared" si="16"/>
        <v>222</v>
      </c>
      <c r="C860" s="47" t="s">
        <v>225</v>
      </c>
      <c r="D860" s="48" t="s">
        <v>481</v>
      </c>
      <c r="E860" s="48" t="s">
        <v>783</v>
      </c>
      <c r="F860" s="51">
        <v>43383</v>
      </c>
      <c r="G860" s="51">
        <v>43395</v>
      </c>
      <c r="H860" s="52">
        <v>7</v>
      </c>
      <c r="I860" s="52">
        <v>9146.0499999999993</v>
      </c>
      <c r="J860" s="52">
        <v>64022.37</v>
      </c>
    </row>
    <row r="861" spans="2:10" x14ac:dyDescent="0.25">
      <c r="B861" s="46">
        <f t="shared" si="16"/>
        <v>223</v>
      </c>
      <c r="C861" s="47" t="s">
        <v>226</v>
      </c>
      <c r="D861" s="48" t="s">
        <v>482</v>
      </c>
      <c r="E861" s="48" t="s">
        <v>790</v>
      </c>
      <c r="F861" s="51">
        <v>43383</v>
      </c>
      <c r="G861" s="51">
        <v>43395</v>
      </c>
      <c r="H861" s="52">
        <v>4</v>
      </c>
      <c r="I861" s="52">
        <v>11449.15</v>
      </c>
      <c r="J861" s="52">
        <v>45796.61</v>
      </c>
    </row>
    <row r="862" spans="2:10" x14ac:dyDescent="0.25">
      <c r="B862" s="46">
        <f t="shared" si="16"/>
        <v>224</v>
      </c>
      <c r="C862" s="47" t="s">
        <v>227</v>
      </c>
      <c r="D862" s="48" t="s">
        <v>721</v>
      </c>
      <c r="E862" s="48" t="s">
        <v>783</v>
      </c>
      <c r="F862" s="51">
        <v>43383</v>
      </c>
      <c r="G862" s="51">
        <v>43395</v>
      </c>
      <c r="H862" s="52">
        <v>6</v>
      </c>
      <c r="I862" s="52">
        <v>11452.2</v>
      </c>
      <c r="J862" s="52">
        <v>68713.22</v>
      </c>
    </row>
    <row r="863" spans="2:10" x14ac:dyDescent="0.25">
      <c r="B863" s="46">
        <f t="shared" si="16"/>
        <v>225</v>
      </c>
      <c r="C863" s="47" t="s">
        <v>228</v>
      </c>
      <c r="D863" s="48" t="s">
        <v>599</v>
      </c>
      <c r="E863" s="48" t="s">
        <v>783</v>
      </c>
      <c r="F863" s="51">
        <v>43391</v>
      </c>
      <c r="G863" s="51">
        <v>43403</v>
      </c>
      <c r="H863" s="52">
        <v>8</v>
      </c>
      <c r="I863" s="52">
        <v>11452.2</v>
      </c>
      <c r="J863" s="52">
        <v>91617.62</v>
      </c>
    </row>
    <row r="864" spans="2:10" x14ac:dyDescent="0.25">
      <c r="B864" s="46">
        <f t="shared" si="16"/>
        <v>226</v>
      </c>
      <c r="C864" s="47" t="s">
        <v>229</v>
      </c>
      <c r="D864" s="48" t="s">
        <v>722</v>
      </c>
      <c r="E864" s="48" t="s">
        <v>783</v>
      </c>
      <c r="F864" s="51">
        <v>44589</v>
      </c>
      <c r="G864" s="51">
        <v>44649</v>
      </c>
      <c r="H864" s="52">
        <v>2</v>
      </c>
      <c r="I864" s="52">
        <v>3976.6</v>
      </c>
      <c r="J864" s="52">
        <v>7953.2</v>
      </c>
    </row>
    <row r="865" spans="2:10" x14ac:dyDescent="0.25">
      <c r="B865" s="46">
        <f t="shared" si="16"/>
        <v>227</v>
      </c>
      <c r="C865" s="47" t="s">
        <v>230</v>
      </c>
      <c r="D865" s="48" t="s">
        <v>485</v>
      </c>
      <c r="E865" s="48" t="s">
        <v>783</v>
      </c>
      <c r="F865" s="51">
        <v>44589</v>
      </c>
      <c r="G865" s="51">
        <v>44649</v>
      </c>
      <c r="H865" s="52">
        <v>2</v>
      </c>
      <c r="I865" s="52">
        <v>7127.5</v>
      </c>
      <c r="J865" s="52">
        <v>14254.99</v>
      </c>
    </row>
    <row r="866" spans="2:10" x14ac:dyDescent="0.25">
      <c r="B866" s="46">
        <f t="shared" si="16"/>
        <v>228</v>
      </c>
      <c r="C866" s="47" t="s">
        <v>231</v>
      </c>
      <c r="D866" s="48" t="s">
        <v>486</v>
      </c>
      <c r="E866" s="48" t="s">
        <v>783</v>
      </c>
      <c r="F866" s="51">
        <v>44589</v>
      </c>
      <c r="G866" s="51">
        <v>44649</v>
      </c>
      <c r="H866" s="52">
        <v>2</v>
      </c>
      <c r="I866" s="52">
        <v>7127.5</v>
      </c>
      <c r="J866" s="52">
        <v>14254.99</v>
      </c>
    </row>
    <row r="867" spans="2:10" x14ac:dyDescent="0.25">
      <c r="B867" s="46">
        <f t="shared" si="16"/>
        <v>229</v>
      </c>
      <c r="C867" s="47" t="s">
        <v>232</v>
      </c>
      <c r="D867" s="48" t="s">
        <v>723</v>
      </c>
      <c r="E867" s="48" t="s">
        <v>783</v>
      </c>
      <c r="F867" s="51">
        <v>44589</v>
      </c>
      <c r="G867" s="51">
        <v>44649</v>
      </c>
      <c r="H867" s="52">
        <v>2</v>
      </c>
      <c r="I867" s="52">
        <v>7127.5</v>
      </c>
      <c r="J867" s="52">
        <v>14254.99</v>
      </c>
    </row>
    <row r="868" spans="2:10" x14ac:dyDescent="0.25">
      <c r="B868" s="46">
        <f t="shared" si="16"/>
        <v>230</v>
      </c>
      <c r="C868" s="47" t="s">
        <v>233</v>
      </c>
      <c r="D868" s="48" t="s">
        <v>724</v>
      </c>
      <c r="E868" s="48" t="s">
        <v>783</v>
      </c>
      <c r="F868" s="51">
        <f>G868-10</f>
        <v>44887</v>
      </c>
      <c r="G868" s="51" t="s">
        <v>758</v>
      </c>
      <c r="H868" s="52">
        <v>1</v>
      </c>
      <c r="I868" s="52">
        <v>14316</v>
      </c>
      <c r="J868" s="52">
        <v>14316</v>
      </c>
    </row>
    <row r="869" spans="2:10" x14ac:dyDescent="0.25">
      <c r="B869" s="46">
        <f t="shared" si="16"/>
        <v>231</v>
      </c>
      <c r="C869" s="47" t="s">
        <v>234</v>
      </c>
      <c r="D869" s="48" t="s">
        <v>422</v>
      </c>
      <c r="E869" s="48" t="s">
        <v>783</v>
      </c>
      <c r="F869" s="51">
        <v>44589</v>
      </c>
      <c r="G869" s="51">
        <v>44649</v>
      </c>
      <c r="H869" s="52">
        <v>5</v>
      </c>
      <c r="I869" s="52">
        <v>17392</v>
      </c>
      <c r="J869" s="52">
        <v>86959.98</v>
      </c>
    </row>
    <row r="870" spans="2:10" x14ac:dyDescent="0.25">
      <c r="B870" s="46">
        <f t="shared" si="16"/>
        <v>232</v>
      </c>
      <c r="C870" s="47" t="s">
        <v>235</v>
      </c>
      <c r="D870" s="48" t="s">
        <v>725</v>
      </c>
      <c r="E870" s="48" t="s">
        <v>783</v>
      </c>
      <c r="F870" s="51">
        <f>G870-10</f>
        <v>44887</v>
      </c>
      <c r="G870" s="51" t="s">
        <v>758</v>
      </c>
      <c r="H870" s="52">
        <v>7</v>
      </c>
      <c r="I870" s="52">
        <v>8991.69</v>
      </c>
      <c r="J870" s="52">
        <v>62941.85</v>
      </c>
    </row>
    <row r="871" spans="2:10" x14ac:dyDescent="0.25">
      <c r="B871" s="46">
        <f t="shared" si="16"/>
        <v>233</v>
      </c>
      <c r="C871" s="47" t="s">
        <v>236</v>
      </c>
      <c r="D871" s="48" t="s">
        <v>418</v>
      </c>
      <c r="E871" s="48" t="s">
        <v>783</v>
      </c>
      <c r="F871" s="51">
        <f>G871-10</f>
        <v>44887</v>
      </c>
      <c r="G871" s="51" t="s">
        <v>758</v>
      </c>
      <c r="H871" s="52">
        <v>2</v>
      </c>
      <c r="I871" s="52">
        <v>9043.08</v>
      </c>
      <c r="J871" s="52">
        <v>18086.16</v>
      </c>
    </row>
    <row r="872" spans="2:10" x14ac:dyDescent="0.25">
      <c r="B872" s="46">
        <f t="shared" si="16"/>
        <v>234</v>
      </c>
      <c r="C872" s="47" t="s">
        <v>237</v>
      </c>
      <c r="D872" s="48" t="s">
        <v>480</v>
      </c>
      <c r="E872" s="48" t="s">
        <v>783</v>
      </c>
      <c r="F872" s="51">
        <v>44599</v>
      </c>
      <c r="G872" s="51" t="s">
        <v>781</v>
      </c>
      <c r="H872" s="52">
        <v>2</v>
      </c>
      <c r="I872" s="52">
        <v>8688.4599999999991</v>
      </c>
      <c r="J872" s="52">
        <v>17376.919999999998</v>
      </c>
    </row>
    <row r="873" spans="2:10" x14ac:dyDescent="0.25">
      <c r="B873" s="46">
        <f t="shared" si="16"/>
        <v>235</v>
      </c>
      <c r="C873" s="47" t="s">
        <v>238</v>
      </c>
      <c r="D873" s="48" t="s">
        <v>419</v>
      </c>
      <c r="E873" s="48" t="s">
        <v>783</v>
      </c>
      <c r="F873" s="51">
        <f>G873-10</f>
        <v>44887</v>
      </c>
      <c r="G873" s="51" t="s">
        <v>758</v>
      </c>
      <c r="H873" s="52">
        <v>9</v>
      </c>
      <c r="I873" s="52">
        <v>5178</v>
      </c>
      <c r="J873" s="52">
        <v>46602.01</v>
      </c>
    </row>
    <row r="874" spans="2:10" x14ac:dyDescent="0.25">
      <c r="B874" s="46">
        <f t="shared" si="16"/>
        <v>236</v>
      </c>
      <c r="C874" s="47" t="s">
        <v>239</v>
      </c>
      <c r="D874" s="48" t="s">
        <v>487</v>
      </c>
      <c r="E874" s="48" t="s">
        <v>783</v>
      </c>
      <c r="F874" s="51">
        <f>G874-20</f>
        <v>44706</v>
      </c>
      <c r="G874" s="51" t="s">
        <v>763</v>
      </c>
      <c r="H874" s="52">
        <v>6</v>
      </c>
      <c r="I874" s="52">
        <v>8972.7199999999993</v>
      </c>
      <c r="J874" s="52">
        <v>53836.32</v>
      </c>
    </row>
    <row r="875" spans="2:10" x14ac:dyDescent="0.25">
      <c r="B875" s="46">
        <f t="shared" si="16"/>
        <v>237</v>
      </c>
      <c r="C875" s="47" t="s">
        <v>240</v>
      </c>
      <c r="D875" s="48" t="s">
        <v>423</v>
      </c>
      <c r="E875" s="48" t="s">
        <v>783</v>
      </c>
      <c r="F875" s="51">
        <v>43428</v>
      </c>
      <c r="G875" s="51">
        <v>43440</v>
      </c>
      <c r="H875" s="52">
        <v>2</v>
      </c>
      <c r="I875" s="52">
        <v>6329.58</v>
      </c>
      <c r="J875" s="52">
        <v>12659.16</v>
      </c>
    </row>
    <row r="876" spans="2:10" x14ac:dyDescent="0.25">
      <c r="B876" s="46">
        <f t="shared" si="16"/>
        <v>238</v>
      </c>
      <c r="C876" s="47" t="s">
        <v>241</v>
      </c>
      <c r="D876" s="48" t="s">
        <v>424</v>
      </c>
      <c r="E876" s="48" t="s">
        <v>783</v>
      </c>
      <c r="F876" s="51">
        <v>43428</v>
      </c>
      <c r="G876" s="51">
        <v>43440</v>
      </c>
      <c r="H876" s="52">
        <v>8</v>
      </c>
      <c r="I876" s="52">
        <v>8885.91</v>
      </c>
      <c r="J876" s="52">
        <v>71087.27</v>
      </c>
    </row>
    <row r="877" spans="2:10" x14ac:dyDescent="0.25">
      <c r="B877" s="46">
        <f t="shared" si="16"/>
        <v>239</v>
      </c>
      <c r="C877" s="47" t="s">
        <v>242</v>
      </c>
      <c r="D877" s="48" t="s">
        <v>726</v>
      </c>
      <c r="E877" s="48" t="s">
        <v>783</v>
      </c>
      <c r="F877" s="51">
        <f>G877-20</f>
        <v>44706</v>
      </c>
      <c r="G877" s="51">
        <v>44726</v>
      </c>
      <c r="H877" s="52">
        <v>17</v>
      </c>
      <c r="I877" s="52">
        <v>4100.5</v>
      </c>
      <c r="J877" s="52">
        <v>69708.5</v>
      </c>
    </row>
    <row r="878" spans="2:10" x14ac:dyDescent="0.25">
      <c r="B878" s="46">
        <f t="shared" si="16"/>
        <v>240</v>
      </c>
      <c r="C878" s="47" t="s">
        <v>243</v>
      </c>
      <c r="D878" s="48" t="s">
        <v>727</v>
      </c>
      <c r="E878" s="48" t="s">
        <v>783</v>
      </c>
      <c r="F878" s="51">
        <v>43567</v>
      </c>
      <c r="G878" s="51">
        <v>43570</v>
      </c>
      <c r="H878" s="52">
        <v>8</v>
      </c>
      <c r="I878" s="52">
        <v>4968.9799999999996</v>
      </c>
      <c r="J878" s="52">
        <v>39751.839999999997</v>
      </c>
    </row>
    <row r="879" spans="2:10" x14ac:dyDescent="0.25">
      <c r="B879" s="46">
        <f t="shared" si="16"/>
        <v>241</v>
      </c>
      <c r="C879" s="47" t="s">
        <v>244</v>
      </c>
      <c r="D879" s="48" t="s">
        <v>728</v>
      </c>
      <c r="E879" s="48" t="s">
        <v>783</v>
      </c>
      <c r="F879" s="51">
        <v>43127</v>
      </c>
      <c r="G879" s="51">
        <v>43139</v>
      </c>
      <c r="H879" s="52">
        <v>9</v>
      </c>
      <c r="I879" s="52">
        <v>3522.3</v>
      </c>
      <c r="J879" s="52">
        <v>31700.67</v>
      </c>
    </row>
    <row r="880" spans="2:10" x14ac:dyDescent="0.25">
      <c r="B880" s="46">
        <f t="shared" si="16"/>
        <v>242</v>
      </c>
      <c r="C880" s="47" t="s">
        <v>245</v>
      </c>
      <c r="D880" s="48" t="s">
        <v>427</v>
      </c>
      <c r="E880" s="48" t="s">
        <v>783</v>
      </c>
      <c r="F880" s="51">
        <v>43127</v>
      </c>
      <c r="G880" s="51">
        <v>43139</v>
      </c>
      <c r="H880" s="52">
        <v>5</v>
      </c>
      <c r="I880" s="52">
        <v>3265.32</v>
      </c>
      <c r="J880" s="52">
        <v>16326.59</v>
      </c>
    </row>
    <row r="881" spans="2:10" x14ac:dyDescent="0.25">
      <c r="B881" s="46">
        <f t="shared" si="16"/>
        <v>243</v>
      </c>
      <c r="C881" s="47" t="s">
        <v>246</v>
      </c>
      <c r="D881" s="48" t="s">
        <v>729</v>
      </c>
      <c r="E881" s="48" t="s">
        <v>790</v>
      </c>
      <c r="F881" s="51">
        <v>43127</v>
      </c>
      <c r="G881" s="51">
        <v>43139</v>
      </c>
      <c r="H881" s="52">
        <v>2</v>
      </c>
      <c r="I881" s="52">
        <v>3225.92</v>
      </c>
      <c r="J881" s="52">
        <v>6451.83</v>
      </c>
    </row>
    <row r="882" spans="2:10" x14ac:dyDescent="0.25">
      <c r="B882" s="46">
        <f t="shared" si="16"/>
        <v>244</v>
      </c>
      <c r="C882" s="47" t="s">
        <v>247</v>
      </c>
      <c r="D882" s="48" t="s">
        <v>730</v>
      </c>
      <c r="E882" s="48" t="s">
        <v>783</v>
      </c>
      <c r="F882" s="51">
        <v>43127</v>
      </c>
      <c r="G882" s="51">
        <v>43139</v>
      </c>
      <c r="H882" s="52">
        <v>4</v>
      </c>
      <c r="I882" s="52">
        <v>3029.88</v>
      </c>
      <c r="J882" s="52">
        <v>12119.51</v>
      </c>
    </row>
    <row r="883" spans="2:10" x14ac:dyDescent="0.25">
      <c r="B883" s="46">
        <f t="shared" si="16"/>
        <v>245</v>
      </c>
      <c r="C883" s="47" t="s">
        <v>248</v>
      </c>
      <c r="D883" s="48" t="s">
        <v>731</v>
      </c>
      <c r="E883" s="48" t="s">
        <v>783</v>
      </c>
      <c r="F883" s="51">
        <v>42757</v>
      </c>
      <c r="G883" s="51">
        <v>42769</v>
      </c>
      <c r="H883" s="52">
        <v>4</v>
      </c>
      <c r="I883" s="52">
        <v>20816.900000000001</v>
      </c>
      <c r="J883" s="52">
        <v>83267.62</v>
      </c>
    </row>
    <row r="884" spans="2:10" x14ac:dyDescent="0.25">
      <c r="B884" s="46">
        <f t="shared" si="16"/>
        <v>246</v>
      </c>
      <c r="C884" s="47" t="s">
        <v>249</v>
      </c>
      <c r="D884" s="48" t="s">
        <v>492</v>
      </c>
      <c r="E884" s="48" t="s">
        <v>783</v>
      </c>
      <c r="F884" s="51">
        <f>G884-8</f>
        <v>44375</v>
      </c>
      <c r="G884" s="51">
        <v>44383</v>
      </c>
      <c r="H884" s="52">
        <v>4</v>
      </c>
      <c r="I884" s="52">
        <v>22354.71</v>
      </c>
      <c r="J884" s="52">
        <v>89418.86</v>
      </c>
    </row>
    <row r="885" spans="2:10" x14ac:dyDescent="0.25">
      <c r="B885" s="46">
        <f t="shared" si="16"/>
        <v>247</v>
      </c>
      <c r="C885" s="47" t="s">
        <v>250</v>
      </c>
      <c r="D885" s="48" t="s">
        <v>732</v>
      </c>
      <c r="E885" s="48" t="s">
        <v>783</v>
      </c>
      <c r="F885" s="51">
        <v>44355</v>
      </c>
      <c r="G885" s="51">
        <v>44375</v>
      </c>
      <c r="H885" s="52">
        <v>4</v>
      </c>
      <c r="I885" s="52">
        <v>20816.900000000001</v>
      </c>
      <c r="J885" s="52">
        <v>83267.62</v>
      </c>
    </row>
    <row r="886" spans="2:10" x14ac:dyDescent="0.25">
      <c r="B886" s="46">
        <f t="shared" si="16"/>
        <v>248</v>
      </c>
      <c r="C886" s="47" t="s">
        <v>251</v>
      </c>
      <c r="D886" s="48" t="s">
        <v>430</v>
      </c>
      <c r="E886" s="48" t="s">
        <v>790</v>
      </c>
      <c r="F886" s="51">
        <v>42757</v>
      </c>
      <c r="G886" s="51">
        <v>42769</v>
      </c>
      <c r="H886" s="52">
        <v>5</v>
      </c>
      <c r="I886" s="52">
        <v>12745.14</v>
      </c>
      <c r="J886" s="52">
        <v>63725.68</v>
      </c>
    </row>
    <row r="887" spans="2:10" x14ac:dyDescent="0.25">
      <c r="B887" s="46">
        <f t="shared" si="16"/>
        <v>249</v>
      </c>
      <c r="C887" s="47" t="s">
        <v>252</v>
      </c>
      <c r="D887" s="48" t="s">
        <v>503</v>
      </c>
      <c r="E887" s="48" t="s">
        <v>783</v>
      </c>
      <c r="F887" s="51">
        <f>G887-20</f>
        <v>44706</v>
      </c>
      <c r="G887" s="51" t="s">
        <v>763</v>
      </c>
      <c r="H887" s="52">
        <v>5</v>
      </c>
      <c r="I887" s="52">
        <v>5182.5600000000004</v>
      </c>
      <c r="J887" s="52">
        <v>25912.799999999999</v>
      </c>
    </row>
    <row r="888" spans="2:10" x14ac:dyDescent="0.25">
      <c r="B888" s="46">
        <f t="shared" si="16"/>
        <v>250</v>
      </c>
      <c r="C888" s="47" t="s">
        <v>253</v>
      </c>
      <c r="D888" s="48" t="s">
        <v>425</v>
      </c>
      <c r="E888" s="48" t="s">
        <v>783</v>
      </c>
      <c r="F888" s="51">
        <f>G888-20</f>
        <v>44706</v>
      </c>
      <c r="G888" s="51" t="s">
        <v>763</v>
      </c>
      <c r="H888" s="52">
        <v>10</v>
      </c>
      <c r="I888" s="52">
        <v>14090</v>
      </c>
      <c r="J888" s="52">
        <v>140900.01999999999</v>
      </c>
    </row>
    <row r="889" spans="2:10" x14ac:dyDescent="0.25">
      <c r="B889" s="46">
        <f t="shared" si="16"/>
        <v>251</v>
      </c>
      <c r="C889" s="47" t="s">
        <v>254</v>
      </c>
      <c r="D889" s="48" t="s">
        <v>431</v>
      </c>
      <c r="E889" s="48" t="s">
        <v>783</v>
      </c>
      <c r="F889" s="51">
        <f t="shared" ref="F889:F894" si="17">G889-10</f>
        <v>44892</v>
      </c>
      <c r="G889" s="51">
        <v>44902</v>
      </c>
      <c r="H889" s="52">
        <v>2</v>
      </c>
      <c r="I889" s="52">
        <v>6418.36</v>
      </c>
      <c r="J889" s="52">
        <v>12836.71</v>
      </c>
    </row>
    <row r="890" spans="2:10" x14ac:dyDescent="0.25">
      <c r="B890" s="46">
        <f t="shared" si="16"/>
        <v>252</v>
      </c>
      <c r="C890" s="47" t="s">
        <v>255</v>
      </c>
      <c r="D890" s="48" t="s">
        <v>651</v>
      </c>
      <c r="E890" s="48" t="s">
        <v>783</v>
      </c>
      <c r="F890" s="51">
        <f t="shared" si="17"/>
        <v>44892</v>
      </c>
      <c r="G890" s="51" t="s">
        <v>782</v>
      </c>
      <c r="H890" s="52">
        <v>1</v>
      </c>
      <c r="I890" s="52">
        <v>4829.74</v>
      </c>
      <c r="J890" s="52">
        <v>4829.74</v>
      </c>
    </row>
    <row r="891" spans="2:10" x14ac:dyDescent="0.25">
      <c r="B891" s="46">
        <f t="shared" si="16"/>
        <v>253</v>
      </c>
      <c r="C891" s="47" t="s">
        <v>256</v>
      </c>
      <c r="D891" s="48" t="s">
        <v>432</v>
      </c>
      <c r="E891" s="48" t="s">
        <v>783</v>
      </c>
      <c r="F891" s="51">
        <f t="shared" si="17"/>
        <v>44892</v>
      </c>
      <c r="G891" s="51" t="s">
        <v>782</v>
      </c>
      <c r="H891" s="52">
        <v>8</v>
      </c>
      <c r="I891" s="52">
        <v>6314.85</v>
      </c>
      <c r="J891" s="52">
        <v>50518.83</v>
      </c>
    </row>
    <row r="892" spans="2:10" x14ac:dyDescent="0.25">
      <c r="B892" s="46">
        <f t="shared" si="16"/>
        <v>254</v>
      </c>
      <c r="C892" s="47" t="s">
        <v>257</v>
      </c>
      <c r="D892" s="48" t="s">
        <v>733</v>
      </c>
      <c r="E892" s="48" t="s">
        <v>783</v>
      </c>
      <c r="F892" s="51">
        <f t="shared" si="17"/>
        <v>44892</v>
      </c>
      <c r="G892" s="51" t="s">
        <v>782</v>
      </c>
      <c r="H892" s="52">
        <v>8</v>
      </c>
      <c r="I892" s="52">
        <v>6314.85</v>
      </c>
      <c r="J892" s="52">
        <v>50518.83</v>
      </c>
    </row>
    <row r="893" spans="2:10" x14ac:dyDescent="0.25">
      <c r="B893" s="46">
        <f t="shared" si="16"/>
        <v>255</v>
      </c>
      <c r="C893" s="47" t="s">
        <v>258</v>
      </c>
      <c r="D893" s="48" t="s">
        <v>434</v>
      </c>
      <c r="E893" s="48" t="s">
        <v>783</v>
      </c>
      <c r="F893" s="51">
        <f t="shared" si="17"/>
        <v>44892</v>
      </c>
      <c r="G893" s="51" t="s">
        <v>782</v>
      </c>
      <c r="H893" s="52">
        <v>10</v>
      </c>
      <c r="I893" s="52">
        <v>6251.64</v>
      </c>
      <c r="J893" s="52">
        <v>62516.4</v>
      </c>
    </row>
    <row r="894" spans="2:10" x14ac:dyDescent="0.25">
      <c r="B894" s="46">
        <f t="shared" si="16"/>
        <v>256</v>
      </c>
      <c r="C894" s="47" t="s">
        <v>259</v>
      </c>
      <c r="D894" s="48" t="s">
        <v>601</v>
      </c>
      <c r="E894" s="48" t="s">
        <v>783</v>
      </c>
      <c r="F894" s="51">
        <f t="shared" si="17"/>
        <v>44892</v>
      </c>
      <c r="G894" s="51" t="s">
        <v>782</v>
      </c>
      <c r="H894" s="52">
        <v>6</v>
      </c>
      <c r="I894" s="52">
        <v>2702.2</v>
      </c>
      <c r="J894" s="52">
        <v>16213.2</v>
      </c>
    </row>
    <row r="895" spans="2:10" x14ac:dyDescent="0.25">
      <c r="B895" s="46">
        <f t="shared" si="16"/>
        <v>257</v>
      </c>
      <c r="C895" s="47" t="s">
        <v>260</v>
      </c>
      <c r="D895" s="48" t="s">
        <v>602</v>
      </c>
      <c r="E895" s="48" t="s">
        <v>783</v>
      </c>
      <c r="F895" s="49">
        <f>G895-15</f>
        <v>44942</v>
      </c>
      <c r="G895" s="50" t="s">
        <v>749</v>
      </c>
      <c r="H895" s="52">
        <v>2</v>
      </c>
      <c r="I895" s="52">
        <v>9448.14</v>
      </c>
      <c r="J895" s="52">
        <v>18896.29</v>
      </c>
    </row>
    <row r="896" spans="2:10" x14ac:dyDescent="0.25">
      <c r="B896" s="46">
        <f t="shared" si="16"/>
        <v>258</v>
      </c>
      <c r="C896" s="47" t="s">
        <v>261</v>
      </c>
      <c r="D896" s="48" t="s">
        <v>603</v>
      </c>
      <c r="E896" s="48" t="s">
        <v>783</v>
      </c>
      <c r="F896" s="49">
        <f>G896-15</f>
        <v>44942</v>
      </c>
      <c r="G896" s="50" t="s">
        <v>749</v>
      </c>
      <c r="H896" s="52">
        <v>2</v>
      </c>
      <c r="I896" s="52">
        <v>14372.85</v>
      </c>
      <c r="J896" s="52">
        <v>28745.7</v>
      </c>
    </row>
    <row r="897" spans="2:10" x14ac:dyDescent="0.25">
      <c r="B897" s="46">
        <f t="shared" ref="B897:B930" si="18">+B896+1</f>
        <v>259</v>
      </c>
      <c r="C897" s="47" t="s">
        <v>262</v>
      </c>
      <c r="D897" s="48" t="s">
        <v>604</v>
      </c>
      <c r="E897" s="48" t="s">
        <v>783</v>
      </c>
      <c r="F897" s="49">
        <f>G897-15</f>
        <v>44942</v>
      </c>
      <c r="G897" s="50" t="s">
        <v>749</v>
      </c>
      <c r="H897" s="52">
        <v>2</v>
      </c>
      <c r="I897" s="52">
        <v>14372.85</v>
      </c>
      <c r="J897" s="52">
        <v>28745.7</v>
      </c>
    </row>
    <row r="898" spans="2:10" x14ac:dyDescent="0.25">
      <c r="B898" s="46">
        <f t="shared" si="18"/>
        <v>260</v>
      </c>
      <c r="C898" s="47" t="s">
        <v>263</v>
      </c>
      <c r="D898" s="48" t="s">
        <v>605</v>
      </c>
      <c r="E898" s="48" t="s">
        <v>783</v>
      </c>
      <c r="F898" s="49">
        <f>G898-15</f>
        <v>44942</v>
      </c>
      <c r="G898" s="50" t="s">
        <v>749</v>
      </c>
      <c r="H898" s="52">
        <v>2</v>
      </c>
      <c r="I898" s="52">
        <v>14372.85</v>
      </c>
      <c r="J898" s="52">
        <v>28745.7</v>
      </c>
    </row>
    <row r="899" spans="2:10" x14ac:dyDescent="0.25">
      <c r="B899" s="46">
        <f t="shared" si="18"/>
        <v>261</v>
      </c>
      <c r="C899" s="47" t="s">
        <v>264</v>
      </c>
      <c r="D899" s="48" t="s">
        <v>734</v>
      </c>
      <c r="E899" s="48" t="s">
        <v>783</v>
      </c>
      <c r="F899" s="51">
        <v>44599</v>
      </c>
      <c r="G899" s="51">
        <v>44615</v>
      </c>
      <c r="H899" s="52">
        <v>1</v>
      </c>
      <c r="I899" s="52">
        <v>13931.17</v>
      </c>
      <c r="J899" s="52">
        <v>13931.17</v>
      </c>
    </row>
    <row r="900" spans="2:10" x14ac:dyDescent="0.25">
      <c r="B900" s="46">
        <f t="shared" si="18"/>
        <v>262</v>
      </c>
      <c r="C900" s="47" t="s">
        <v>265</v>
      </c>
      <c r="D900" s="48" t="s">
        <v>606</v>
      </c>
      <c r="E900" s="48" t="s">
        <v>783</v>
      </c>
      <c r="F900" s="51">
        <v>44599</v>
      </c>
      <c r="G900" s="51">
        <v>44615</v>
      </c>
      <c r="H900" s="52">
        <v>2</v>
      </c>
      <c r="I900" s="52">
        <v>21988.03</v>
      </c>
      <c r="J900" s="52">
        <v>43976.07</v>
      </c>
    </row>
    <row r="901" spans="2:10" x14ac:dyDescent="0.25">
      <c r="B901" s="46">
        <f t="shared" si="18"/>
        <v>263</v>
      </c>
      <c r="C901" s="47" t="s">
        <v>266</v>
      </c>
      <c r="D901" s="48" t="s">
        <v>504</v>
      </c>
      <c r="E901" s="48" t="s">
        <v>783</v>
      </c>
      <c r="F901" s="51">
        <v>44599</v>
      </c>
      <c r="G901" s="51">
        <v>44615</v>
      </c>
      <c r="H901" s="52">
        <v>2</v>
      </c>
      <c r="I901" s="52">
        <v>20307.310000000001</v>
      </c>
      <c r="J901" s="52">
        <v>40614.620000000003</v>
      </c>
    </row>
    <row r="902" spans="2:10" x14ac:dyDescent="0.25">
      <c r="B902" s="46">
        <f t="shared" si="18"/>
        <v>264</v>
      </c>
      <c r="C902" s="47" t="s">
        <v>267</v>
      </c>
      <c r="D902" s="48" t="s">
        <v>435</v>
      </c>
      <c r="E902" s="48" t="s">
        <v>790</v>
      </c>
      <c r="F902" s="51">
        <v>44599</v>
      </c>
      <c r="G902" s="51">
        <v>44615</v>
      </c>
      <c r="H902" s="52">
        <v>1</v>
      </c>
      <c r="I902" s="52">
        <v>21156.23</v>
      </c>
      <c r="J902" s="52">
        <v>21156.23</v>
      </c>
    </row>
    <row r="903" spans="2:10" x14ac:dyDescent="0.25">
      <c r="B903" s="46">
        <f t="shared" si="18"/>
        <v>265</v>
      </c>
      <c r="C903" s="47" t="s">
        <v>268</v>
      </c>
      <c r="D903" s="48" t="s">
        <v>652</v>
      </c>
      <c r="E903" s="48" t="s">
        <v>783</v>
      </c>
      <c r="F903" s="51">
        <f>G903-20</f>
        <v>44706</v>
      </c>
      <c r="G903" s="51">
        <v>44726</v>
      </c>
      <c r="H903" s="52">
        <v>5</v>
      </c>
      <c r="I903" s="52">
        <v>4550.45</v>
      </c>
      <c r="J903" s="52">
        <v>22752.25</v>
      </c>
    </row>
    <row r="904" spans="2:10" x14ac:dyDescent="0.25">
      <c r="B904" s="46">
        <f t="shared" si="18"/>
        <v>266</v>
      </c>
      <c r="C904" s="47" t="s">
        <v>269</v>
      </c>
      <c r="D904" s="48" t="s">
        <v>437</v>
      </c>
      <c r="E904" s="48" t="s">
        <v>783</v>
      </c>
      <c r="F904" s="51">
        <f>G904-20</f>
        <v>44706</v>
      </c>
      <c r="G904" s="51">
        <v>44726</v>
      </c>
      <c r="H904" s="52">
        <v>4</v>
      </c>
      <c r="I904" s="52">
        <v>4653.93</v>
      </c>
      <c r="J904" s="52">
        <v>18615.71</v>
      </c>
    </row>
    <row r="905" spans="2:10" x14ac:dyDescent="0.25">
      <c r="B905" s="46">
        <f t="shared" si="18"/>
        <v>267</v>
      </c>
      <c r="C905" s="47" t="s">
        <v>270</v>
      </c>
      <c r="D905" s="48" t="s">
        <v>438</v>
      </c>
      <c r="E905" s="48" t="s">
        <v>783</v>
      </c>
      <c r="F905" s="51">
        <f>G905-20</f>
        <v>44706</v>
      </c>
      <c r="G905" s="51">
        <v>44726</v>
      </c>
      <c r="H905" s="52">
        <v>6</v>
      </c>
      <c r="I905" s="52">
        <v>4733.63</v>
      </c>
      <c r="J905" s="52">
        <v>28401.75</v>
      </c>
    </row>
    <row r="906" spans="2:10" x14ac:dyDescent="0.25">
      <c r="B906" s="46">
        <f t="shared" si="18"/>
        <v>268</v>
      </c>
      <c r="C906" s="47" t="s">
        <v>271</v>
      </c>
      <c r="D906" s="48" t="s">
        <v>439</v>
      </c>
      <c r="E906" s="48" t="s">
        <v>783</v>
      </c>
      <c r="F906" s="51">
        <f>G906-20</f>
        <v>44706</v>
      </c>
      <c r="G906" s="51">
        <v>44726</v>
      </c>
      <c r="H906" s="52">
        <v>2</v>
      </c>
      <c r="I906" s="52">
        <v>4653.93</v>
      </c>
      <c r="J906" s="52">
        <v>9307.86</v>
      </c>
    </row>
    <row r="907" spans="2:10" x14ac:dyDescent="0.25">
      <c r="B907" s="46">
        <f t="shared" si="18"/>
        <v>269</v>
      </c>
      <c r="C907" s="47" t="s">
        <v>272</v>
      </c>
      <c r="D907" s="48" t="s">
        <v>440</v>
      </c>
      <c r="E907" s="48" t="s">
        <v>783</v>
      </c>
      <c r="F907" s="51">
        <v>43428</v>
      </c>
      <c r="G907" s="51">
        <v>43440</v>
      </c>
      <c r="H907" s="52">
        <v>21</v>
      </c>
      <c r="I907" s="52">
        <v>4359.26</v>
      </c>
      <c r="J907" s="52">
        <v>91544.4</v>
      </c>
    </row>
    <row r="908" spans="2:10" x14ac:dyDescent="0.25">
      <c r="B908" s="46">
        <f t="shared" si="18"/>
        <v>270</v>
      </c>
      <c r="C908" s="47" t="s">
        <v>273</v>
      </c>
      <c r="D908" s="48" t="s">
        <v>441</v>
      </c>
      <c r="E908" s="48" t="s">
        <v>783</v>
      </c>
      <c r="F908" s="51">
        <v>43597</v>
      </c>
      <c r="G908" s="51">
        <v>43602</v>
      </c>
      <c r="H908" s="52">
        <v>9</v>
      </c>
      <c r="I908" s="52">
        <v>15552.4</v>
      </c>
      <c r="J908" s="52">
        <v>139971.6</v>
      </c>
    </row>
    <row r="909" spans="2:10" x14ac:dyDescent="0.25">
      <c r="B909" s="46">
        <f t="shared" si="18"/>
        <v>271</v>
      </c>
      <c r="C909" s="47" t="s">
        <v>274</v>
      </c>
      <c r="D909" s="48" t="s">
        <v>494</v>
      </c>
      <c r="E909" s="48" t="s">
        <v>783</v>
      </c>
      <c r="F909" s="51">
        <v>43567</v>
      </c>
      <c r="G909" s="51">
        <v>43570</v>
      </c>
      <c r="H909" s="52">
        <v>6</v>
      </c>
      <c r="I909" s="52">
        <v>5214.76</v>
      </c>
      <c r="J909" s="52">
        <v>31288.54</v>
      </c>
    </row>
    <row r="910" spans="2:10" x14ac:dyDescent="0.25">
      <c r="B910" s="46">
        <f t="shared" si="18"/>
        <v>272</v>
      </c>
      <c r="C910" s="47" t="s">
        <v>275</v>
      </c>
      <c r="D910" s="48" t="s">
        <v>442</v>
      </c>
      <c r="E910" s="48" t="s">
        <v>783</v>
      </c>
      <c r="F910" s="51">
        <v>43678</v>
      </c>
      <c r="G910" s="51">
        <v>43690</v>
      </c>
      <c r="H910" s="52">
        <v>3</v>
      </c>
      <c r="I910" s="52">
        <v>16874</v>
      </c>
      <c r="J910" s="52">
        <v>50622</v>
      </c>
    </row>
    <row r="911" spans="2:10" x14ac:dyDescent="0.25">
      <c r="B911" s="46">
        <f t="shared" si="18"/>
        <v>273</v>
      </c>
      <c r="C911" s="47" t="s">
        <v>276</v>
      </c>
      <c r="D911" s="48" t="s">
        <v>443</v>
      </c>
      <c r="E911" s="48" t="s">
        <v>783</v>
      </c>
      <c r="F911" s="51">
        <v>43678</v>
      </c>
      <c r="G911" s="51">
        <v>43690</v>
      </c>
      <c r="H911" s="52">
        <v>3</v>
      </c>
      <c r="I911" s="52">
        <v>16874</v>
      </c>
      <c r="J911" s="52">
        <v>50622</v>
      </c>
    </row>
    <row r="912" spans="2:10" x14ac:dyDescent="0.25">
      <c r="B912" s="46">
        <f t="shared" si="18"/>
        <v>274</v>
      </c>
      <c r="C912" s="47" t="s">
        <v>277</v>
      </c>
      <c r="D912" s="48" t="s">
        <v>444</v>
      </c>
      <c r="E912" s="48" t="s">
        <v>783</v>
      </c>
      <c r="F912" s="51">
        <v>43678</v>
      </c>
      <c r="G912" s="51">
        <v>43690</v>
      </c>
      <c r="H912" s="52">
        <v>3</v>
      </c>
      <c r="I912" s="52">
        <v>16874</v>
      </c>
      <c r="J912" s="52">
        <v>50622</v>
      </c>
    </row>
    <row r="913" spans="2:10" x14ac:dyDescent="0.25">
      <c r="B913" s="46">
        <f t="shared" si="18"/>
        <v>275</v>
      </c>
      <c r="C913" s="47" t="s">
        <v>278</v>
      </c>
      <c r="D913" s="48" t="s">
        <v>495</v>
      </c>
      <c r="E913" s="48" t="s">
        <v>783</v>
      </c>
      <c r="F913" s="51">
        <v>43678</v>
      </c>
      <c r="G913" s="51">
        <v>43690</v>
      </c>
      <c r="H913" s="52">
        <v>3</v>
      </c>
      <c r="I913" s="52">
        <v>16874</v>
      </c>
      <c r="J913" s="52">
        <v>50622</v>
      </c>
    </row>
    <row r="914" spans="2:10" x14ac:dyDescent="0.25">
      <c r="B914" s="46">
        <f t="shared" si="18"/>
        <v>276</v>
      </c>
      <c r="C914" s="47" t="s">
        <v>279</v>
      </c>
      <c r="D914" s="48" t="s">
        <v>607</v>
      </c>
      <c r="E914" s="48" t="s">
        <v>783</v>
      </c>
      <c r="F914" s="51">
        <f>G914-25</f>
        <v>44673</v>
      </c>
      <c r="G914" s="51">
        <v>44698</v>
      </c>
      <c r="H914" s="52">
        <v>6</v>
      </c>
      <c r="I914" s="52">
        <v>17471.080000000002</v>
      </c>
      <c r="J914" s="52">
        <v>104826.48</v>
      </c>
    </row>
    <row r="915" spans="2:10" x14ac:dyDescent="0.25">
      <c r="B915" s="46">
        <f t="shared" si="18"/>
        <v>277</v>
      </c>
      <c r="C915" s="47" t="s">
        <v>280</v>
      </c>
      <c r="D915" s="48" t="s">
        <v>445</v>
      </c>
      <c r="E915" s="48" t="s">
        <v>783</v>
      </c>
      <c r="F915" s="51">
        <v>43567</v>
      </c>
      <c r="G915" s="51">
        <v>43631</v>
      </c>
      <c r="H915" s="52">
        <v>9</v>
      </c>
      <c r="I915" s="52">
        <v>9751.27</v>
      </c>
      <c r="J915" s="52">
        <v>87761.47</v>
      </c>
    </row>
    <row r="916" spans="2:10" x14ac:dyDescent="0.25">
      <c r="B916" s="46">
        <f t="shared" si="18"/>
        <v>278</v>
      </c>
      <c r="C916" s="47" t="s">
        <v>281</v>
      </c>
      <c r="D916" s="48" t="s">
        <v>735</v>
      </c>
      <c r="E916" s="48" t="s">
        <v>793</v>
      </c>
      <c r="F916" s="51">
        <f>G916-20</f>
        <v>44650</v>
      </c>
      <c r="G916" s="51">
        <v>44670</v>
      </c>
      <c r="H916" s="52">
        <v>22</v>
      </c>
      <c r="I916" s="52">
        <v>153.4</v>
      </c>
      <c r="J916" s="52">
        <v>3374.8</v>
      </c>
    </row>
    <row r="917" spans="2:10" x14ac:dyDescent="0.25">
      <c r="B917" s="46">
        <f t="shared" si="18"/>
        <v>279</v>
      </c>
      <c r="C917" s="47" t="s">
        <v>282</v>
      </c>
      <c r="D917" s="48" t="s">
        <v>608</v>
      </c>
      <c r="E917" s="48" t="s">
        <v>783</v>
      </c>
      <c r="F917" s="49">
        <f>G917-15</f>
        <v>44923</v>
      </c>
      <c r="G917" s="50" t="s">
        <v>744</v>
      </c>
      <c r="H917" s="52">
        <v>6</v>
      </c>
      <c r="I917" s="52">
        <v>175.01</v>
      </c>
      <c r="J917" s="52">
        <v>1050.03</v>
      </c>
    </row>
    <row r="918" spans="2:10" x14ac:dyDescent="0.25">
      <c r="B918" s="46">
        <f t="shared" si="18"/>
        <v>280</v>
      </c>
      <c r="C918" s="47" t="s">
        <v>283</v>
      </c>
      <c r="D918" s="48" t="s">
        <v>609</v>
      </c>
      <c r="E918" s="48" t="s">
        <v>783</v>
      </c>
      <c r="F918" s="49">
        <f>G918-15</f>
        <v>44930</v>
      </c>
      <c r="G918" s="50" t="s">
        <v>743</v>
      </c>
      <c r="H918" s="52">
        <v>4</v>
      </c>
      <c r="I918" s="52">
        <v>225</v>
      </c>
      <c r="J918" s="52">
        <v>900.01</v>
      </c>
    </row>
    <row r="919" spans="2:10" x14ac:dyDescent="0.25">
      <c r="B919" s="46">
        <f t="shared" si="18"/>
        <v>281</v>
      </c>
      <c r="C919" s="47" t="s">
        <v>284</v>
      </c>
      <c r="D919" s="48" t="s">
        <v>610</v>
      </c>
      <c r="E919" s="48" t="s">
        <v>783</v>
      </c>
      <c r="F919" s="49">
        <f>G919-15</f>
        <v>44930</v>
      </c>
      <c r="G919" s="50" t="s">
        <v>743</v>
      </c>
      <c r="H919" s="52">
        <v>5</v>
      </c>
      <c r="I919" s="52">
        <v>319</v>
      </c>
      <c r="J919" s="52">
        <v>1595.01</v>
      </c>
    </row>
    <row r="920" spans="2:10" x14ac:dyDescent="0.25">
      <c r="B920" s="46">
        <f t="shared" si="18"/>
        <v>282</v>
      </c>
      <c r="C920" s="47" t="s">
        <v>285</v>
      </c>
      <c r="D920" s="48" t="s">
        <v>611</v>
      </c>
      <c r="E920" s="48" t="s">
        <v>783</v>
      </c>
      <c r="F920" s="49">
        <f>G920-15</f>
        <v>44930</v>
      </c>
      <c r="G920" s="50" t="s">
        <v>743</v>
      </c>
      <c r="H920" s="52">
        <v>20</v>
      </c>
      <c r="I920" s="52">
        <v>945.18</v>
      </c>
      <c r="J920" s="52">
        <v>18903.599999999999</v>
      </c>
    </row>
    <row r="921" spans="2:10" x14ac:dyDescent="0.25">
      <c r="B921" s="46">
        <f t="shared" si="18"/>
        <v>283</v>
      </c>
      <c r="C921" s="47" t="s">
        <v>286</v>
      </c>
      <c r="D921" s="48" t="s">
        <v>612</v>
      </c>
      <c r="E921" s="48" t="s">
        <v>783</v>
      </c>
      <c r="F921" s="49">
        <f>G921-15</f>
        <v>44930</v>
      </c>
      <c r="G921" s="50" t="s">
        <v>743</v>
      </c>
      <c r="H921" s="52">
        <v>3</v>
      </c>
      <c r="I921" s="52">
        <v>547</v>
      </c>
      <c r="J921" s="52">
        <v>1641.01</v>
      </c>
    </row>
    <row r="922" spans="2:10" x14ac:dyDescent="0.25">
      <c r="B922" s="46">
        <f t="shared" si="18"/>
        <v>284</v>
      </c>
      <c r="C922" s="47" t="s">
        <v>287</v>
      </c>
      <c r="D922" s="48" t="s">
        <v>613</v>
      </c>
      <c r="E922" s="48" t="s">
        <v>783</v>
      </c>
      <c r="F922" s="49">
        <f>G922-15</f>
        <v>44930</v>
      </c>
      <c r="G922" s="50" t="s">
        <v>743</v>
      </c>
      <c r="H922" s="52">
        <v>5</v>
      </c>
      <c r="I922" s="52">
        <v>1385</v>
      </c>
      <c r="J922" s="52">
        <v>6925.01</v>
      </c>
    </row>
    <row r="923" spans="2:10" x14ac:dyDescent="0.25">
      <c r="B923" s="46">
        <f t="shared" si="18"/>
        <v>285</v>
      </c>
      <c r="C923" s="47" t="s">
        <v>288</v>
      </c>
      <c r="D923" s="48" t="s">
        <v>614</v>
      </c>
      <c r="E923" s="48" t="s">
        <v>783</v>
      </c>
      <c r="F923" s="49">
        <f>G923-15</f>
        <v>44930</v>
      </c>
      <c r="G923" s="50" t="s">
        <v>743</v>
      </c>
      <c r="H923" s="52">
        <v>2</v>
      </c>
      <c r="I923" s="52">
        <v>3053</v>
      </c>
      <c r="J923" s="52">
        <v>6106</v>
      </c>
    </row>
    <row r="924" spans="2:10" x14ac:dyDescent="0.25">
      <c r="B924" s="46">
        <f t="shared" si="18"/>
        <v>286</v>
      </c>
      <c r="C924" s="47" t="s">
        <v>289</v>
      </c>
      <c r="D924" s="48" t="s">
        <v>615</v>
      </c>
      <c r="E924" s="48" t="s">
        <v>783</v>
      </c>
      <c r="F924" s="49">
        <f>G924-15</f>
        <v>44923</v>
      </c>
      <c r="G924" s="50" t="s">
        <v>744</v>
      </c>
      <c r="H924" s="52">
        <v>2</v>
      </c>
      <c r="I924" s="52">
        <v>38</v>
      </c>
      <c r="J924" s="52">
        <v>75.989999999999995</v>
      </c>
    </row>
    <row r="925" spans="2:10" x14ac:dyDescent="0.25">
      <c r="B925" s="46">
        <f t="shared" si="18"/>
        <v>287</v>
      </c>
      <c r="C925" s="47" t="s">
        <v>622</v>
      </c>
      <c r="D925" s="48" t="s">
        <v>736</v>
      </c>
      <c r="E925" s="48" t="s">
        <v>795</v>
      </c>
      <c r="F925" s="49">
        <f>G925-15</f>
        <v>44964</v>
      </c>
      <c r="G925" s="50" t="s">
        <v>750</v>
      </c>
      <c r="H925" s="52">
        <v>20</v>
      </c>
      <c r="I925" s="52">
        <v>188.8</v>
      </c>
      <c r="J925" s="52">
        <v>3776</v>
      </c>
    </row>
    <row r="926" spans="2:10" x14ac:dyDescent="0.25">
      <c r="B926" s="46">
        <f t="shared" si="18"/>
        <v>288</v>
      </c>
      <c r="C926" s="47" t="s">
        <v>623</v>
      </c>
      <c r="D926" s="48" t="s">
        <v>737</v>
      </c>
      <c r="E926" s="48" t="s">
        <v>795</v>
      </c>
      <c r="F926" s="49">
        <f>G926-15</f>
        <v>44990</v>
      </c>
      <c r="G926" s="50" t="s">
        <v>756</v>
      </c>
      <c r="H926" s="52">
        <v>1200</v>
      </c>
      <c r="I926" s="52">
        <v>115.55</v>
      </c>
      <c r="J926" s="52">
        <v>138664.20000000001</v>
      </c>
    </row>
    <row r="927" spans="2:10" x14ac:dyDescent="0.25">
      <c r="B927" s="46">
        <f t="shared" si="18"/>
        <v>289</v>
      </c>
      <c r="C927" s="47" t="s">
        <v>624</v>
      </c>
      <c r="D927" s="48" t="s">
        <v>738</v>
      </c>
      <c r="E927" s="48" t="s">
        <v>795</v>
      </c>
      <c r="F927" s="49">
        <f>G927-15</f>
        <v>45000</v>
      </c>
      <c r="G927" s="50" t="s">
        <v>754</v>
      </c>
      <c r="H927" s="52">
        <v>1800</v>
      </c>
      <c r="I927" s="52">
        <v>122.72</v>
      </c>
      <c r="J927" s="52">
        <v>220896</v>
      </c>
    </row>
    <row r="928" spans="2:10" x14ac:dyDescent="0.25">
      <c r="B928" s="46">
        <f t="shared" si="18"/>
        <v>290</v>
      </c>
      <c r="C928" s="47" t="s">
        <v>290</v>
      </c>
      <c r="D928" s="48" t="s">
        <v>616</v>
      </c>
      <c r="E928" s="48" t="s">
        <v>790</v>
      </c>
      <c r="F928" s="49">
        <f>G928-15</f>
        <v>44923</v>
      </c>
      <c r="G928" s="50" t="s">
        <v>744</v>
      </c>
      <c r="H928" s="52">
        <v>4</v>
      </c>
      <c r="I928" s="52">
        <v>215</v>
      </c>
      <c r="J928" s="52">
        <v>859.98</v>
      </c>
    </row>
    <row r="929" spans="2:10" x14ac:dyDescent="0.25">
      <c r="B929" s="46">
        <f t="shared" si="18"/>
        <v>291</v>
      </c>
      <c r="C929" s="47" t="s">
        <v>291</v>
      </c>
      <c r="D929" s="48" t="s">
        <v>496</v>
      </c>
      <c r="E929" s="48" t="s">
        <v>790</v>
      </c>
      <c r="F929" s="51">
        <v>44613</v>
      </c>
      <c r="G929" s="51">
        <v>44624</v>
      </c>
      <c r="H929" s="52">
        <v>21</v>
      </c>
      <c r="I929" s="52">
        <v>221.01</v>
      </c>
      <c r="J929" s="52">
        <v>4641.21</v>
      </c>
    </row>
    <row r="930" spans="2:10" x14ac:dyDescent="0.25">
      <c r="B930" s="46">
        <f t="shared" si="18"/>
        <v>292</v>
      </c>
      <c r="C930" s="47" t="s">
        <v>292</v>
      </c>
      <c r="D930" s="48" t="s">
        <v>665</v>
      </c>
      <c r="E930" s="48" t="s">
        <v>783</v>
      </c>
      <c r="F930" s="49">
        <f>G930-15</f>
        <v>44923</v>
      </c>
      <c r="G930" s="50" t="s">
        <v>744</v>
      </c>
      <c r="H930" s="52">
        <v>2</v>
      </c>
      <c r="I930" s="52">
        <v>6310.01</v>
      </c>
      <c r="J930" s="52">
        <v>12620.01</v>
      </c>
    </row>
    <row r="931" spans="2:10" ht="6.75" customHeight="1" x14ac:dyDescent="0.25">
      <c r="B931" s="26"/>
      <c r="C931" s="25"/>
      <c r="D931" s="25"/>
      <c r="E931" s="25"/>
      <c r="F931" s="26"/>
      <c r="G931" s="26"/>
      <c r="H931" s="26"/>
      <c r="I931" s="25"/>
      <c r="J931" s="29"/>
    </row>
    <row r="932" spans="2:10" ht="15.75" thickBot="1" x14ac:dyDescent="0.3">
      <c r="B932" s="39" t="s">
        <v>447</v>
      </c>
      <c r="C932" s="39"/>
      <c r="D932" s="39"/>
      <c r="E932" s="30">
        <v>292</v>
      </c>
      <c r="F932" s="40" t="s">
        <v>448</v>
      </c>
      <c r="G932" s="40"/>
      <c r="H932" s="31"/>
      <c r="I932" s="57">
        <v>8152248.5800000001</v>
      </c>
      <c r="J932" s="57"/>
    </row>
    <row r="933" spans="2:10" ht="15.75" thickTop="1" x14ac:dyDescent="0.25">
      <c r="B933" s="25"/>
      <c r="C933" s="25"/>
      <c r="D933" s="25"/>
      <c r="E933" s="30" t="s">
        <v>804</v>
      </c>
      <c r="F933" s="18"/>
      <c r="G933" s="17"/>
      <c r="H933" s="32"/>
      <c r="I933" s="25"/>
      <c r="J933" s="25"/>
    </row>
    <row r="934" spans="2:10" x14ac:dyDescent="0.25">
      <c r="B934" s="25"/>
      <c r="C934" s="25"/>
      <c r="D934" s="25"/>
      <c r="E934" s="25"/>
      <c r="F934" s="25"/>
      <c r="G934" s="25"/>
      <c r="H934" s="25"/>
      <c r="I934" s="25"/>
      <c r="J934" s="25"/>
    </row>
    <row r="935" spans="2:10" x14ac:dyDescent="0.25">
      <c r="B935" s="25"/>
      <c r="C935" s="25"/>
      <c r="D935" s="25"/>
      <c r="E935" s="25"/>
      <c r="F935" s="25"/>
      <c r="G935" s="25"/>
      <c r="H935" s="25"/>
      <c r="I935" s="25"/>
      <c r="J935" s="25"/>
    </row>
    <row r="936" spans="2:10" x14ac:dyDescent="0.25">
      <c r="B936" s="25"/>
      <c r="C936" s="25"/>
      <c r="D936" s="25"/>
      <c r="E936" s="25"/>
      <c r="F936" s="25"/>
      <c r="G936" s="25"/>
      <c r="H936" s="25"/>
      <c r="I936" s="25"/>
      <c r="J936" s="25"/>
    </row>
    <row r="937" spans="2:10" x14ac:dyDescent="0.25">
      <c r="B937" s="25"/>
      <c r="C937" s="25"/>
      <c r="D937" s="25"/>
      <c r="E937" s="25"/>
      <c r="F937" s="25"/>
      <c r="G937" s="25"/>
      <c r="H937" s="25"/>
      <c r="I937" s="25"/>
      <c r="J937" s="25"/>
    </row>
    <row r="938" spans="2:10" x14ac:dyDescent="0.25">
      <c r="B938" s="25"/>
      <c r="C938" s="25"/>
      <c r="D938" s="25"/>
      <c r="E938" s="25"/>
      <c r="F938" s="25"/>
      <c r="G938" s="25"/>
      <c r="H938" s="25"/>
      <c r="I938" s="25"/>
      <c r="J938" s="25"/>
    </row>
    <row r="939" spans="2:10" x14ac:dyDescent="0.25">
      <c r="B939" s="25"/>
      <c r="C939" s="25"/>
      <c r="D939" s="25"/>
      <c r="E939" s="25"/>
      <c r="F939" s="25"/>
      <c r="G939" s="25"/>
      <c r="H939" s="25"/>
      <c r="I939" s="25"/>
      <c r="J939" s="25"/>
    </row>
    <row r="940" spans="2:10" x14ac:dyDescent="0.25">
      <c r="B940" s="25"/>
      <c r="C940" s="25"/>
      <c r="D940" s="25"/>
      <c r="E940" s="25"/>
      <c r="F940" s="25"/>
      <c r="G940" s="25"/>
      <c r="H940" s="25"/>
      <c r="I940" s="25"/>
      <c r="J940" s="25"/>
    </row>
    <row r="941" spans="2:10" x14ac:dyDescent="0.25">
      <c r="B941" s="25"/>
      <c r="C941" s="25"/>
      <c r="D941" s="25"/>
      <c r="E941" s="25"/>
      <c r="F941" s="25"/>
      <c r="G941" s="25"/>
      <c r="H941" s="25"/>
      <c r="I941" s="25"/>
      <c r="J941" s="25"/>
    </row>
    <row r="942" spans="2:10" x14ac:dyDescent="0.25">
      <c r="B942" s="25"/>
      <c r="C942" s="25"/>
      <c r="D942" s="25"/>
      <c r="E942" s="25"/>
      <c r="F942" s="25"/>
      <c r="G942" s="25"/>
      <c r="H942" s="25"/>
      <c r="I942" s="25"/>
      <c r="J942" s="25"/>
    </row>
    <row r="943" spans="2:10" x14ac:dyDescent="0.25">
      <c r="B943" s="25"/>
      <c r="C943" s="25"/>
      <c r="D943" s="25"/>
      <c r="E943" s="25"/>
      <c r="F943" s="25"/>
      <c r="G943" s="25"/>
      <c r="H943" s="25"/>
      <c r="I943" s="25"/>
      <c r="J943" s="25"/>
    </row>
    <row r="944" spans="2:10" x14ac:dyDescent="0.25">
      <c r="B944" s="25"/>
      <c r="C944" s="25"/>
      <c r="D944" s="25"/>
      <c r="E944" s="25"/>
      <c r="F944" s="25"/>
      <c r="G944" s="25"/>
      <c r="H944" s="25"/>
      <c r="I944" s="25"/>
      <c r="J944" s="25"/>
    </row>
    <row r="945" spans="2:10" x14ac:dyDescent="0.25">
      <c r="B945" s="25"/>
      <c r="C945" s="25"/>
      <c r="D945" s="25"/>
      <c r="E945" s="25"/>
      <c r="F945" s="25"/>
      <c r="G945" s="25"/>
      <c r="H945" s="25"/>
      <c r="I945" s="25"/>
      <c r="J945" s="25"/>
    </row>
  </sheetData>
  <mergeCells count="22">
    <mergeCell ref="B8:J8"/>
    <mergeCell ref="B322:J322"/>
    <mergeCell ref="B636:J636"/>
    <mergeCell ref="I305:J305"/>
    <mergeCell ref="B305:D305"/>
    <mergeCell ref="F305:G305"/>
    <mergeCell ref="D306:G306"/>
    <mergeCell ref="B633:J633"/>
    <mergeCell ref="B634:J634"/>
    <mergeCell ref="B635:J635"/>
    <mergeCell ref="B932:D932"/>
    <mergeCell ref="F932:G932"/>
    <mergeCell ref="I932:J932"/>
    <mergeCell ref="B321:J321"/>
    <mergeCell ref="B615:D615"/>
    <mergeCell ref="F615:G615"/>
    <mergeCell ref="I615:J615"/>
    <mergeCell ref="B319:J319"/>
    <mergeCell ref="B320:J320"/>
    <mergeCell ref="B5:J5"/>
    <mergeCell ref="B6:J6"/>
    <mergeCell ref="B7:J7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rowBreaks count="3" manualBreakCount="3">
    <brk id="226" min="1" max="9" man="1"/>
    <brk id="314" min="1" max="9" man="1"/>
    <brk id="627" min="1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05"/>
  <sheetViews>
    <sheetView topLeftCell="A266" workbookViewId="0">
      <selection sqref="A1:I316"/>
    </sheetView>
  </sheetViews>
  <sheetFormatPr baseColWidth="10" defaultRowHeight="15" x14ac:dyDescent="0.25"/>
  <cols>
    <col min="1" max="1" width="5.140625" style="16" customWidth="1"/>
    <col min="2" max="2" width="11.5703125" style="16" customWidth="1"/>
    <col min="3" max="3" width="40.28515625" style="16" customWidth="1"/>
    <col min="4" max="4" width="11.140625" style="16" customWidth="1"/>
    <col min="5" max="5" width="14.28515625" style="16" customWidth="1"/>
    <col min="6" max="6" width="10.85546875" style="16" bestFit="1" customWidth="1"/>
    <col min="7" max="7" width="12.42578125" style="16" customWidth="1"/>
    <col min="8" max="8" width="10.42578125" style="16" bestFit="1" customWidth="1"/>
    <col min="9" max="9" width="13.42578125" style="16" customWidth="1"/>
    <col min="10" max="10" width="11.42578125" style="16"/>
    <col min="11" max="11" width="13" style="16" bestFit="1" customWidth="1"/>
    <col min="12" max="16384" width="11.42578125" style="16"/>
  </cols>
  <sheetData>
    <row r="3" spans="1:10" s="25" customFormat="1" x14ac:dyDescent="0.25"/>
    <row r="5" spans="1:10" ht="16.5" x14ac:dyDescent="0.25">
      <c r="A5" s="36" t="s">
        <v>293</v>
      </c>
      <c r="B5" s="36"/>
      <c r="C5" s="36"/>
      <c r="D5" s="36"/>
      <c r="E5" s="36"/>
      <c r="F5" s="36"/>
      <c r="G5" s="36"/>
      <c r="H5" s="36"/>
      <c r="I5" s="36"/>
      <c r="J5" s="34"/>
    </row>
    <row r="6" spans="1:10" ht="15.75" x14ac:dyDescent="0.25">
      <c r="A6" s="37" t="s">
        <v>294</v>
      </c>
      <c r="B6" s="37"/>
      <c r="C6" s="37"/>
      <c r="D6" s="37"/>
      <c r="E6" s="37"/>
      <c r="F6" s="37"/>
      <c r="G6" s="37"/>
      <c r="H6" s="37"/>
      <c r="I6" s="37"/>
      <c r="J6" s="14"/>
    </row>
    <row r="7" spans="1:10" ht="15.75" x14ac:dyDescent="0.25">
      <c r="A7" s="38" t="s">
        <v>295</v>
      </c>
      <c r="B7" s="38"/>
      <c r="C7" s="38"/>
      <c r="D7" s="38"/>
      <c r="E7" s="38"/>
      <c r="F7" s="38"/>
      <c r="G7" s="38"/>
      <c r="H7" s="38"/>
      <c r="I7" s="38"/>
      <c r="J7" s="33"/>
    </row>
    <row r="8" spans="1:10" ht="15.75" x14ac:dyDescent="0.25">
      <c r="A8" s="13"/>
      <c r="B8" s="13"/>
      <c r="C8" s="14" t="s">
        <v>656</v>
      </c>
      <c r="D8" s="14"/>
      <c r="E8" s="14"/>
      <c r="F8" s="14"/>
      <c r="G8" s="14"/>
      <c r="H8" s="14"/>
      <c r="I8" s="14"/>
      <c r="J8" s="14"/>
    </row>
    <row r="10" spans="1:10" ht="45" x14ac:dyDescent="0.25">
      <c r="A10" s="6" t="s">
        <v>296</v>
      </c>
      <c r="B10" s="7" t="s">
        <v>297</v>
      </c>
      <c r="C10" s="7" t="s">
        <v>298</v>
      </c>
      <c r="D10" s="6" t="s">
        <v>299</v>
      </c>
      <c r="E10" s="6" t="s">
        <v>300</v>
      </c>
      <c r="F10" s="8" t="s">
        <v>301</v>
      </c>
      <c r="G10" s="8" t="s">
        <v>302</v>
      </c>
      <c r="H10" s="9" t="s">
        <v>303</v>
      </c>
      <c r="I10" s="8" t="s">
        <v>304</v>
      </c>
    </row>
    <row r="11" spans="1:10" x14ac:dyDescent="0.25">
      <c r="A11" s="15">
        <v>1</v>
      </c>
      <c r="B11" s="19" t="s">
        <v>0</v>
      </c>
      <c r="C11" s="15" t="s">
        <v>525</v>
      </c>
      <c r="D11" s="15" t="s">
        <v>505</v>
      </c>
      <c r="E11" s="15"/>
      <c r="F11" s="15"/>
      <c r="G11" s="15">
        <v>36</v>
      </c>
      <c r="H11" s="15">
        <v>8.58</v>
      </c>
      <c r="I11" s="15">
        <v>308.83</v>
      </c>
    </row>
    <row r="12" spans="1:10" x14ac:dyDescent="0.25">
      <c r="A12" s="15">
        <f>1+A11</f>
        <v>2</v>
      </c>
      <c r="B12" s="19" t="s">
        <v>1</v>
      </c>
      <c r="C12" s="15" t="s">
        <v>305</v>
      </c>
      <c r="D12" s="15" t="s">
        <v>506</v>
      </c>
      <c r="E12" s="15"/>
      <c r="F12" s="15"/>
      <c r="G12" s="15">
        <v>4</v>
      </c>
      <c r="H12" s="20">
        <v>11460.75</v>
      </c>
      <c r="I12" s="20">
        <v>45843</v>
      </c>
    </row>
    <row r="13" spans="1:10" x14ac:dyDescent="0.25">
      <c r="A13" s="15">
        <f>1+A12</f>
        <v>3</v>
      </c>
      <c r="B13" s="19" t="s">
        <v>2</v>
      </c>
      <c r="C13" s="15" t="s">
        <v>618</v>
      </c>
      <c r="D13" s="15" t="s">
        <v>507</v>
      </c>
      <c r="E13" s="15"/>
      <c r="F13" s="15"/>
      <c r="G13" s="15">
        <v>150</v>
      </c>
      <c r="H13" s="15">
        <v>40</v>
      </c>
      <c r="I13" s="20">
        <v>6000.3</v>
      </c>
    </row>
    <row r="14" spans="1:10" x14ac:dyDescent="0.25">
      <c r="A14" s="15">
        <f t="shared" ref="A14:A76" si="0">1+A13</f>
        <v>4</v>
      </c>
      <c r="B14" s="19" t="s">
        <v>3</v>
      </c>
      <c r="C14" s="15" t="s">
        <v>619</v>
      </c>
      <c r="D14" s="15" t="s">
        <v>506</v>
      </c>
      <c r="E14" s="15"/>
      <c r="F14" s="15"/>
      <c r="G14" s="15">
        <v>13</v>
      </c>
      <c r="H14" s="15">
        <v>855.5</v>
      </c>
      <c r="I14" s="20">
        <v>11121.5</v>
      </c>
    </row>
    <row r="15" spans="1:10" x14ac:dyDescent="0.25">
      <c r="A15" s="15">
        <f t="shared" si="0"/>
        <v>5</v>
      </c>
      <c r="B15" s="19" t="s">
        <v>4</v>
      </c>
      <c r="C15" s="15" t="s">
        <v>620</v>
      </c>
      <c r="D15" s="15" t="s">
        <v>508</v>
      </c>
      <c r="E15" s="15"/>
      <c r="F15" s="15"/>
      <c r="G15" s="15">
        <v>32</v>
      </c>
      <c r="H15" s="15">
        <v>106.79</v>
      </c>
      <c r="I15" s="20">
        <v>3417.28</v>
      </c>
    </row>
    <row r="16" spans="1:10" x14ac:dyDescent="0.25">
      <c r="A16" s="15">
        <f t="shared" si="0"/>
        <v>6</v>
      </c>
      <c r="B16" s="19" t="s">
        <v>621</v>
      </c>
      <c r="C16" s="15" t="s">
        <v>625</v>
      </c>
      <c r="D16" s="15" t="s">
        <v>508</v>
      </c>
      <c r="E16" s="15"/>
      <c r="F16" s="15"/>
      <c r="G16" s="15">
        <v>30</v>
      </c>
      <c r="H16" s="15">
        <v>188.8</v>
      </c>
      <c r="I16" s="20">
        <v>5664</v>
      </c>
    </row>
    <row r="17" spans="1:9" x14ac:dyDescent="0.25">
      <c r="A17" s="15">
        <f t="shared" si="0"/>
        <v>7</v>
      </c>
      <c r="B17" s="19" t="s">
        <v>5</v>
      </c>
      <c r="C17" s="15" t="s">
        <v>526</v>
      </c>
      <c r="D17" s="15" t="s">
        <v>506</v>
      </c>
      <c r="E17" s="15"/>
      <c r="F17" s="15"/>
      <c r="G17" s="15">
        <v>30</v>
      </c>
      <c r="H17" s="20">
        <v>1062</v>
      </c>
      <c r="I17" s="20">
        <v>31860</v>
      </c>
    </row>
    <row r="18" spans="1:9" x14ac:dyDescent="0.25">
      <c r="A18" s="15">
        <f t="shared" si="0"/>
        <v>8</v>
      </c>
      <c r="B18" s="19" t="s">
        <v>6</v>
      </c>
      <c r="C18" s="15" t="s">
        <v>306</v>
      </c>
      <c r="D18" s="15" t="s">
        <v>509</v>
      </c>
      <c r="E18" s="15"/>
      <c r="F18" s="15"/>
      <c r="G18" s="15">
        <v>6</v>
      </c>
      <c r="H18" s="20">
        <v>3951.25</v>
      </c>
      <c r="I18" s="20">
        <v>23707.5</v>
      </c>
    </row>
    <row r="19" spans="1:9" x14ac:dyDescent="0.25">
      <c r="A19" s="15">
        <f t="shared" si="0"/>
        <v>9</v>
      </c>
      <c r="B19" s="19" t="s">
        <v>7</v>
      </c>
      <c r="C19" s="15" t="s">
        <v>449</v>
      </c>
      <c r="D19" s="15" t="s">
        <v>509</v>
      </c>
      <c r="E19" s="15"/>
      <c r="F19" s="15"/>
      <c r="G19" s="15">
        <v>6</v>
      </c>
      <c r="H19" s="20">
        <v>4241.25</v>
      </c>
      <c r="I19" s="20">
        <v>25447.5</v>
      </c>
    </row>
    <row r="20" spans="1:9" x14ac:dyDescent="0.25">
      <c r="A20" s="15">
        <f t="shared" si="0"/>
        <v>10</v>
      </c>
      <c r="B20" s="19" t="s">
        <v>8</v>
      </c>
      <c r="C20" s="15" t="s">
        <v>450</v>
      </c>
      <c r="D20" s="15" t="s">
        <v>510</v>
      </c>
      <c r="E20" s="15"/>
      <c r="F20" s="15"/>
      <c r="G20" s="15">
        <v>63</v>
      </c>
      <c r="H20" s="20">
        <v>3679.07</v>
      </c>
      <c r="I20" s="20">
        <v>231781.38</v>
      </c>
    </row>
    <row r="21" spans="1:9" x14ac:dyDescent="0.25">
      <c r="A21" s="15">
        <f t="shared" si="0"/>
        <v>11</v>
      </c>
      <c r="B21" s="19" t="s">
        <v>9</v>
      </c>
      <c r="C21" s="15" t="s">
        <v>451</v>
      </c>
      <c r="D21" s="15" t="s">
        <v>510</v>
      </c>
      <c r="E21" s="15"/>
      <c r="F21" s="15"/>
      <c r="G21" s="15">
        <v>51</v>
      </c>
      <c r="H21" s="15">
        <v>30.27</v>
      </c>
      <c r="I21" s="20">
        <v>1543.64</v>
      </c>
    </row>
    <row r="22" spans="1:9" x14ac:dyDescent="0.25">
      <c r="A22" s="15">
        <f t="shared" si="0"/>
        <v>12</v>
      </c>
      <c r="B22" s="19" t="s">
        <v>11</v>
      </c>
      <c r="C22" s="15" t="s">
        <v>527</v>
      </c>
      <c r="D22" s="15" t="s">
        <v>505</v>
      </c>
      <c r="E22" s="15"/>
      <c r="F22" s="15"/>
      <c r="G22" s="15">
        <v>1</v>
      </c>
      <c r="H22" s="20">
        <v>52321.2</v>
      </c>
      <c r="I22" s="20">
        <v>52321.2</v>
      </c>
    </row>
    <row r="23" spans="1:9" x14ac:dyDescent="0.25">
      <c r="A23" s="15">
        <f t="shared" si="0"/>
        <v>13</v>
      </c>
      <c r="B23" s="19" t="s">
        <v>12</v>
      </c>
      <c r="C23" s="15" t="s">
        <v>308</v>
      </c>
      <c r="D23" s="15" t="s">
        <v>505</v>
      </c>
      <c r="E23" s="15"/>
      <c r="F23" s="15"/>
      <c r="G23" s="15">
        <v>24</v>
      </c>
      <c r="H23" s="15">
        <v>140.26</v>
      </c>
      <c r="I23" s="20">
        <v>3366.35</v>
      </c>
    </row>
    <row r="24" spans="1:9" x14ac:dyDescent="0.25">
      <c r="A24" s="15">
        <f t="shared" si="0"/>
        <v>14</v>
      </c>
      <c r="B24" s="19" t="s">
        <v>14</v>
      </c>
      <c r="C24" s="15" t="s">
        <v>626</v>
      </c>
      <c r="D24" s="15" t="s">
        <v>505</v>
      </c>
      <c r="E24" s="15"/>
      <c r="F24" s="15"/>
      <c r="G24" s="15">
        <v>2</v>
      </c>
      <c r="H24" s="20">
        <v>4849.8</v>
      </c>
      <c r="I24" s="20">
        <v>9699.6</v>
      </c>
    </row>
    <row r="25" spans="1:9" x14ac:dyDescent="0.25">
      <c r="A25" s="15">
        <f t="shared" si="0"/>
        <v>15</v>
      </c>
      <c r="B25" s="19" t="s">
        <v>15</v>
      </c>
      <c r="C25" s="15" t="s">
        <v>309</v>
      </c>
      <c r="D25" s="15" t="s">
        <v>505</v>
      </c>
      <c r="E25" s="15"/>
      <c r="F25" s="15"/>
      <c r="G25" s="15">
        <v>47</v>
      </c>
      <c r="H25" s="15">
        <v>5.91</v>
      </c>
      <c r="I25" s="15">
        <v>277.86</v>
      </c>
    </row>
    <row r="26" spans="1:9" x14ac:dyDescent="0.25">
      <c r="A26" s="15">
        <f t="shared" si="0"/>
        <v>16</v>
      </c>
      <c r="B26" s="19" t="s">
        <v>16</v>
      </c>
      <c r="C26" s="15" t="s">
        <v>310</v>
      </c>
      <c r="D26" s="15" t="s">
        <v>505</v>
      </c>
      <c r="E26" s="15"/>
      <c r="F26" s="15"/>
      <c r="G26" s="15">
        <v>89</v>
      </c>
      <c r="H26" s="15">
        <v>6.71</v>
      </c>
      <c r="I26" s="15">
        <v>597.14</v>
      </c>
    </row>
    <row r="27" spans="1:9" x14ac:dyDescent="0.25">
      <c r="A27" s="15">
        <f t="shared" si="0"/>
        <v>17</v>
      </c>
      <c r="B27" s="19" t="s">
        <v>17</v>
      </c>
      <c r="C27" s="15" t="s">
        <v>627</v>
      </c>
      <c r="D27" s="15" t="s">
        <v>505</v>
      </c>
      <c r="E27" s="15"/>
      <c r="F27" s="15"/>
      <c r="G27" s="15">
        <v>301</v>
      </c>
      <c r="H27" s="15">
        <v>37.17</v>
      </c>
      <c r="I27" s="20">
        <v>11188.17</v>
      </c>
    </row>
    <row r="28" spans="1:9" x14ac:dyDescent="0.25">
      <c r="A28" s="15">
        <f t="shared" si="0"/>
        <v>18</v>
      </c>
      <c r="B28" s="19" t="s">
        <v>18</v>
      </c>
      <c r="C28" s="15" t="s">
        <v>311</v>
      </c>
      <c r="D28" s="15" t="s">
        <v>505</v>
      </c>
      <c r="E28" s="15"/>
      <c r="F28" s="15"/>
      <c r="G28" s="15">
        <v>199</v>
      </c>
      <c r="H28" s="15">
        <v>13.85</v>
      </c>
      <c r="I28" s="20">
        <v>2756.25</v>
      </c>
    </row>
    <row r="29" spans="1:9" x14ac:dyDescent="0.25">
      <c r="A29" s="15">
        <f t="shared" si="0"/>
        <v>19</v>
      </c>
      <c r="B29" s="19" t="s">
        <v>19</v>
      </c>
      <c r="C29" s="15" t="s">
        <v>312</v>
      </c>
      <c r="D29" s="15" t="s">
        <v>505</v>
      </c>
      <c r="E29" s="15"/>
      <c r="F29" s="15"/>
      <c r="G29" s="15">
        <v>200</v>
      </c>
      <c r="H29" s="15">
        <v>72</v>
      </c>
      <c r="I29" s="20">
        <v>14400.72</v>
      </c>
    </row>
    <row r="30" spans="1:9" x14ac:dyDescent="0.25">
      <c r="A30" s="15">
        <f t="shared" si="0"/>
        <v>20</v>
      </c>
      <c r="B30" s="19" t="s">
        <v>20</v>
      </c>
      <c r="C30" s="15" t="s">
        <v>531</v>
      </c>
      <c r="D30" s="15" t="s">
        <v>505</v>
      </c>
      <c r="E30" s="15"/>
      <c r="F30" s="15"/>
      <c r="G30" s="15">
        <v>1</v>
      </c>
      <c r="H30" s="20">
        <v>1599.96</v>
      </c>
      <c r="I30" s="20">
        <v>1599.96</v>
      </c>
    </row>
    <row r="31" spans="1:9" x14ac:dyDescent="0.25">
      <c r="A31" s="15">
        <f t="shared" si="0"/>
        <v>21</v>
      </c>
      <c r="B31" s="19" t="s">
        <v>21</v>
      </c>
      <c r="C31" s="15" t="s">
        <v>532</v>
      </c>
      <c r="D31" s="15" t="s">
        <v>505</v>
      </c>
      <c r="E31" s="15"/>
      <c r="F31" s="15"/>
      <c r="G31" s="15">
        <v>3</v>
      </c>
      <c r="H31" s="15">
        <v>43.66</v>
      </c>
      <c r="I31" s="15">
        <v>130.97999999999999</v>
      </c>
    </row>
    <row r="32" spans="1:9" x14ac:dyDescent="0.25">
      <c r="A32" s="15">
        <f t="shared" si="0"/>
        <v>22</v>
      </c>
      <c r="B32" s="19" t="s">
        <v>22</v>
      </c>
      <c r="C32" s="15" t="s">
        <v>533</v>
      </c>
      <c r="D32" s="15" t="s">
        <v>505</v>
      </c>
      <c r="E32" s="15"/>
      <c r="F32" s="15"/>
      <c r="G32" s="15">
        <v>19</v>
      </c>
      <c r="H32" s="20">
        <v>9132.3799999999992</v>
      </c>
      <c r="I32" s="20">
        <v>173515.2</v>
      </c>
    </row>
    <row r="33" spans="1:9" x14ac:dyDescent="0.25">
      <c r="A33" s="15">
        <f t="shared" si="0"/>
        <v>23</v>
      </c>
      <c r="B33" s="19" t="s">
        <v>23</v>
      </c>
      <c r="C33" s="15" t="s">
        <v>313</v>
      </c>
      <c r="D33" s="15" t="s">
        <v>505</v>
      </c>
      <c r="E33" s="15"/>
      <c r="F33" s="15"/>
      <c r="G33" s="15">
        <v>7</v>
      </c>
      <c r="H33" s="15">
        <v>120.36</v>
      </c>
      <c r="I33" s="15">
        <v>842.52</v>
      </c>
    </row>
    <row r="34" spans="1:9" x14ac:dyDescent="0.25">
      <c r="A34" s="15">
        <f t="shared" si="0"/>
        <v>24</v>
      </c>
      <c r="B34" s="19" t="s">
        <v>24</v>
      </c>
      <c r="C34" s="15" t="s">
        <v>314</v>
      </c>
      <c r="D34" s="15" t="s">
        <v>505</v>
      </c>
      <c r="E34" s="15"/>
      <c r="F34" s="15"/>
      <c r="G34" s="15">
        <v>8</v>
      </c>
      <c r="H34" s="20">
        <v>7457.6</v>
      </c>
      <c r="I34" s="20">
        <v>59660.800000000003</v>
      </c>
    </row>
    <row r="35" spans="1:9" x14ac:dyDescent="0.25">
      <c r="A35" s="15">
        <f t="shared" si="0"/>
        <v>25</v>
      </c>
      <c r="B35" s="19" t="s">
        <v>25</v>
      </c>
      <c r="C35" s="15" t="s">
        <v>315</v>
      </c>
      <c r="D35" s="15" t="s">
        <v>505</v>
      </c>
      <c r="E35" s="15"/>
      <c r="F35" s="15"/>
      <c r="G35" s="15">
        <v>8</v>
      </c>
      <c r="H35" s="20">
        <v>7457.6</v>
      </c>
      <c r="I35" s="20">
        <v>59660.800000000003</v>
      </c>
    </row>
    <row r="36" spans="1:9" x14ac:dyDescent="0.25">
      <c r="A36" s="15">
        <f t="shared" si="0"/>
        <v>26</v>
      </c>
      <c r="B36" s="19" t="s">
        <v>26</v>
      </c>
      <c r="C36" s="15" t="s">
        <v>628</v>
      </c>
      <c r="D36" s="15" t="s">
        <v>505</v>
      </c>
      <c r="E36" s="15"/>
      <c r="F36" s="15"/>
      <c r="G36" s="15">
        <v>8</v>
      </c>
      <c r="H36" s="20">
        <v>6449.88</v>
      </c>
      <c r="I36" s="20">
        <v>51599.040000000001</v>
      </c>
    </row>
    <row r="37" spans="1:9" x14ac:dyDescent="0.25">
      <c r="A37" s="15">
        <f t="shared" si="0"/>
        <v>27</v>
      </c>
      <c r="B37" s="19" t="s">
        <v>27</v>
      </c>
      <c r="C37" s="15" t="s">
        <v>317</v>
      </c>
      <c r="D37" s="15" t="s">
        <v>505</v>
      </c>
      <c r="E37" s="15"/>
      <c r="F37" s="15"/>
      <c r="G37" s="15">
        <v>8</v>
      </c>
      <c r="H37" s="20">
        <v>7457.6</v>
      </c>
      <c r="I37" s="20">
        <v>59660.800000000003</v>
      </c>
    </row>
    <row r="38" spans="1:9" x14ac:dyDescent="0.25">
      <c r="A38" s="15">
        <f t="shared" si="0"/>
        <v>28</v>
      </c>
      <c r="B38" s="19" t="s">
        <v>28</v>
      </c>
      <c r="C38" s="15" t="s">
        <v>452</v>
      </c>
      <c r="D38" s="15" t="s">
        <v>512</v>
      </c>
      <c r="E38" s="15"/>
      <c r="F38" s="15"/>
      <c r="G38" s="15">
        <v>166</v>
      </c>
      <c r="H38" s="15">
        <v>6.2</v>
      </c>
      <c r="I38" s="20">
        <v>1029.2</v>
      </c>
    </row>
    <row r="39" spans="1:9" x14ac:dyDescent="0.25">
      <c r="A39" s="15">
        <f t="shared" si="0"/>
        <v>29</v>
      </c>
      <c r="B39" s="19" t="s">
        <v>29</v>
      </c>
      <c r="C39" s="15" t="s">
        <v>453</v>
      </c>
      <c r="D39" s="15" t="s">
        <v>505</v>
      </c>
      <c r="E39" s="15"/>
      <c r="F39" s="15"/>
      <c r="G39" s="15">
        <v>41</v>
      </c>
      <c r="H39" s="15">
        <v>37.56</v>
      </c>
      <c r="I39" s="20">
        <v>1539.96</v>
      </c>
    </row>
    <row r="40" spans="1:9" x14ac:dyDescent="0.25">
      <c r="A40" s="15">
        <f t="shared" si="0"/>
        <v>30</v>
      </c>
      <c r="B40" s="19" t="s">
        <v>30</v>
      </c>
      <c r="C40" s="15" t="s">
        <v>629</v>
      </c>
      <c r="D40" s="15" t="s">
        <v>505</v>
      </c>
      <c r="E40" s="15"/>
      <c r="F40" s="15"/>
      <c r="G40" s="15">
        <v>34</v>
      </c>
      <c r="H40" s="15">
        <v>17.809999999999999</v>
      </c>
      <c r="I40" s="15">
        <v>605.6</v>
      </c>
    </row>
    <row r="41" spans="1:9" x14ac:dyDescent="0.25">
      <c r="A41" s="15">
        <f t="shared" si="0"/>
        <v>31</v>
      </c>
      <c r="B41" s="19" t="s">
        <v>31</v>
      </c>
      <c r="C41" s="15" t="s">
        <v>319</v>
      </c>
      <c r="D41" s="15" t="s">
        <v>505</v>
      </c>
      <c r="E41" s="15"/>
      <c r="F41" s="15"/>
      <c r="G41" s="15">
        <v>363</v>
      </c>
      <c r="H41" s="15">
        <v>44.41</v>
      </c>
      <c r="I41" s="20">
        <v>16119.41</v>
      </c>
    </row>
    <row r="42" spans="1:9" x14ac:dyDescent="0.25">
      <c r="A42" s="15">
        <f t="shared" si="0"/>
        <v>32</v>
      </c>
      <c r="B42" s="19" t="s">
        <v>32</v>
      </c>
      <c r="C42" s="15" t="s">
        <v>630</v>
      </c>
      <c r="D42" s="15" t="s">
        <v>513</v>
      </c>
      <c r="E42" s="15"/>
      <c r="F42" s="15"/>
      <c r="G42" s="15">
        <v>2</v>
      </c>
      <c r="H42" s="20">
        <v>1000.01</v>
      </c>
      <c r="I42" s="20">
        <v>2000.01</v>
      </c>
    </row>
    <row r="43" spans="1:9" x14ac:dyDescent="0.25">
      <c r="A43" s="15">
        <f t="shared" si="0"/>
        <v>33</v>
      </c>
      <c r="B43" s="19" t="s">
        <v>33</v>
      </c>
      <c r="C43" s="15" t="s">
        <v>631</v>
      </c>
      <c r="D43" s="15" t="s">
        <v>505</v>
      </c>
      <c r="E43" s="15"/>
      <c r="F43" s="15"/>
      <c r="G43" s="15">
        <v>7</v>
      </c>
      <c r="H43" s="15">
        <v>63.6</v>
      </c>
      <c r="I43" s="15">
        <v>445.21</v>
      </c>
    </row>
    <row r="44" spans="1:9" x14ac:dyDescent="0.25">
      <c r="A44" s="15">
        <f t="shared" si="0"/>
        <v>34</v>
      </c>
      <c r="B44" s="19" t="s">
        <v>34</v>
      </c>
      <c r="C44" s="15" t="s">
        <v>455</v>
      </c>
      <c r="D44" s="15" t="s">
        <v>514</v>
      </c>
      <c r="E44" s="15"/>
      <c r="F44" s="15"/>
      <c r="G44" s="15">
        <v>33</v>
      </c>
      <c r="H44" s="15">
        <v>27.78</v>
      </c>
      <c r="I44" s="15">
        <v>916.7</v>
      </c>
    </row>
    <row r="45" spans="1:9" x14ac:dyDescent="0.25">
      <c r="A45" s="15">
        <f t="shared" si="0"/>
        <v>35</v>
      </c>
      <c r="B45" s="19" t="s">
        <v>35</v>
      </c>
      <c r="C45" s="15" t="s">
        <v>456</v>
      </c>
      <c r="D45" s="15" t="s">
        <v>515</v>
      </c>
      <c r="E45" s="15"/>
      <c r="F45" s="15"/>
      <c r="G45" s="15">
        <v>190</v>
      </c>
      <c r="H45" s="15">
        <v>76.05</v>
      </c>
      <c r="I45" s="20">
        <v>14449.69</v>
      </c>
    </row>
    <row r="46" spans="1:9" x14ac:dyDescent="0.25">
      <c r="A46" s="15">
        <f t="shared" si="0"/>
        <v>36</v>
      </c>
      <c r="B46" s="19" t="s">
        <v>36</v>
      </c>
      <c r="C46" s="15" t="s">
        <v>320</v>
      </c>
      <c r="D46" s="15" t="s">
        <v>515</v>
      </c>
      <c r="E46" s="15"/>
      <c r="F46" s="15"/>
      <c r="G46" s="15">
        <v>37</v>
      </c>
      <c r="H46" s="15">
        <v>67.48</v>
      </c>
      <c r="I46" s="20">
        <v>2496.77</v>
      </c>
    </row>
    <row r="47" spans="1:9" x14ac:dyDescent="0.25">
      <c r="A47" s="15">
        <f t="shared" si="0"/>
        <v>37</v>
      </c>
      <c r="B47" s="19" t="s">
        <v>37</v>
      </c>
      <c r="C47" s="15" t="s">
        <v>321</v>
      </c>
      <c r="D47" s="15" t="s">
        <v>514</v>
      </c>
      <c r="E47" s="15"/>
      <c r="F47" s="15"/>
      <c r="G47" s="15">
        <v>98</v>
      </c>
      <c r="H47" s="15">
        <v>32.409999999999997</v>
      </c>
      <c r="I47" s="20">
        <v>3176.37</v>
      </c>
    </row>
    <row r="48" spans="1:9" x14ac:dyDescent="0.25">
      <c r="A48" s="15">
        <f t="shared" si="0"/>
        <v>38</v>
      </c>
      <c r="B48" s="19" t="s">
        <v>38</v>
      </c>
      <c r="C48" s="15" t="s">
        <v>322</v>
      </c>
      <c r="D48" s="15" t="s">
        <v>510</v>
      </c>
      <c r="E48" s="15"/>
      <c r="F48" s="15"/>
      <c r="G48" s="15">
        <v>39</v>
      </c>
      <c r="H48" s="15">
        <v>92.98</v>
      </c>
      <c r="I48" s="20">
        <v>3626.22</v>
      </c>
    </row>
    <row r="49" spans="1:9" x14ac:dyDescent="0.25">
      <c r="A49" s="15">
        <f t="shared" si="0"/>
        <v>39</v>
      </c>
      <c r="B49" s="19" t="s">
        <v>39</v>
      </c>
      <c r="C49" s="15" t="s">
        <v>323</v>
      </c>
      <c r="D49" s="15" t="s">
        <v>514</v>
      </c>
      <c r="E49" s="15"/>
      <c r="F49" s="15"/>
      <c r="G49" s="15">
        <v>43</v>
      </c>
      <c r="H49" s="15">
        <v>38.270000000000003</v>
      </c>
      <c r="I49" s="20">
        <v>1645.5</v>
      </c>
    </row>
    <row r="50" spans="1:9" x14ac:dyDescent="0.25">
      <c r="A50" s="15">
        <f t="shared" si="0"/>
        <v>40</v>
      </c>
      <c r="B50" s="19" t="s">
        <v>41</v>
      </c>
      <c r="C50" s="15" t="s">
        <v>325</v>
      </c>
      <c r="D50" s="15" t="s">
        <v>514</v>
      </c>
      <c r="E50" s="15"/>
      <c r="F50" s="15"/>
      <c r="G50" s="15">
        <v>201</v>
      </c>
      <c r="H50" s="15">
        <v>47.46</v>
      </c>
      <c r="I50" s="20">
        <v>9540.44</v>
      </c>
    </row>
    <row r="51" spans="1:9" x14ac:dyDescent="0.25">
      <c r="A51" s="15">
        <f t="shared" si="0"/>
        <v>41</v>
      </c>
      <c r="B51" s="19" t="s">
        <v>43</v>
      </c>
      <c r="C51" s="15" t="s">
        <v>535</v>
      </c>
      <c r="D51" s="15" t="s">
        <v>505</v>
      </c>
      <c r="E51" s="15"/>
      <c r="F51" s="15"/>
      <c r="G51" s="15">
        <v>50</v>
      </c>
      <c r="H51" s="15">
        <v>8.43</v>
      </c>
      <c r="I51" s="15">
        <v>421.26</v>
      </c>
    </row>
    <row r="52" spans="1:9" x14ac:dyDescent="0.25">
      <c r="A52" s="15">
        <f t="shared" si="0"/>
        <v>42</v>
      </c>
      <c r="B52" s="19" t="s">
        <v>44</v>
      </c>
      <c r="C52" s="15" t="s">
        <v>536</v>
      </c>
      <c r="D52" s="15" t="s">
        <v>505</v>
      </c>
      <c r="E52" s="15"/>
      <c r="F52" s="15"/>
      <c r="G52" s="15">
        <v>4</v>
      </c>
      <c r="H52" s="15">
        <v>55.96</v>
      </c>
      <c r="I52" s="15">
        <v>223.82</v>
      </c>
    </row>
    <row r="53" spans="1:9" x14ac:dyDescent="0.25">
      <c r="A53" s="15">
        <f t="shared" si="0"/>
        <v>43</v>
      </c>
      <c r="B53" s="19" t="s">
        <v>45</v>
      </c>
      <c r="C53" s="15" t="s">
        <v>537</v>
      </c>
      <c r="D53" s="15" t="s">
        <v>505</v>
      </c>
      <c r="E53" s="15"/>
      <c r="F53" s="15"/>
      <c r="G53" s="15">
        <v>20</v>
      </c>
      <c r="H53" s="15">
        <v>10.3</v>
      </c>
      <c r="I53" s="15">
        <v>206.03</v>
      </c>
    </row>
    <row r="54" spans="1:9" x14ac:dyDescent="0.25">
      <c r="A54" s="15">
        <f t="shared" si="0"/>
        <v>44</v>
      </c>
      <c r="B54" s="19" t="s">
        <v>46</v>
      </c>
      <c r="C54" s="15" t="s">
        <v>538</v>
      </c>
      <c r="D54" s="15" t="s">
        <v>505</v>
      </c>
      <c r="E54" s="15"/>
      <c r="F54" s="15"/>
      <c r="G54" s="15">
        <v>2</v>
      </c>
      <c r="H54" s="15">
        <v>114.46</v>
      </c>
      <c r="I54" s="15">
        <v>228.92</v>
      </c>
    </row>
    <row r="55" spans="1:9" x14ac:dyDescent="0.25">
      <c r="A55" s="15">
        <f t="shared" si="0"/>
        <v>45</v>
      </c>
      <c r="B55" s="19" t="s">
        <v>47</v>
      </c>
      <c r="C55" s="15" t="s">
        <v>326</v>
      </c>
      <c r="D55" s="15" t="s">
        <v>516</v>
      </c>
      <c r="E55" s="15"/>
      <c r="F55" s="15"/>
      <c r="G55" s="15">
        <v>20</v>
      </c>
      <c r="H55" s="15">
        <v>73.61</v>
      </c>
      <c r="I55" s="20">
        <v>1472.17</v>
      </c>
    </row>
    <row r="56" spans="1:9" x14ac:dyDescent="0.25">
      <c r="A56" s="15">
        <f t="shared" si="0"/>
        <v>46</v>
      </c>
      <c r="B56" s="19" t="s">
        <v>48</v>
      </c>
      <c r="C56" s="15" t="s">
        <v>327</v>
      </c>
      <c r="D56" s="15" t="s">
        <v>506</v>
      </c>
      <c r="E56" s="15"/>
      <c r="F56" s="15"/>
      <c r="G56" s="15">
        <v>60</v>
      </c>
      <c r="H56" s="15">
        <v>433.65</v>
      </c>
      <c r="I56" s="20">
        <v>26019</v>
      </c>
    </row>
    <row r="57" spans="1:9" x14ac:dyDescent="0.25">
      <c r="A57" s="15">
        <f t="shared" si="0"/>
        <v>47</v>
      </c>
      <c r="B57" s="19" t="s">
        <v>49</v>
      </c>
      <c r="C57" s="15" t="s">
        <v>328</v>
      </c>
      <c r="D57" s="15" t="s">
        <v>517</v>
      </c>
      <c r="E57" s="15"/>
      <c r="F57" s="15"/>
      <c r="G57" s="15">
        <v>81</v>
      </c>
      <c r="H57" s="15">
        <v>35.4</v>
      </c>
      <c r="I57" s="20">
        <v>2867.4</v>
      </c>
    </row>
    <row r="58" spans="1:9" x14ac:dyDescent="0.25">
      <c r="A58" s="15">
        <f t="shared" si="0"/>
        <v>48</v>
      </c>
      <c r="B58" s="19" t="s">
        <v>50</v>
      </c>
      <c r="C58" s="15" t="s">
        <v>457</v>
      </c>
      <c r="D58" s="15" t="s">
        <v>505</v>
      </c>
      <c r="E58" s="15"/>
      <c r="F58" s="15"/>
      <c r="G58" s="15">
        <v>63</v>
      </c>
      <c r="H58" s="15">
        <v>23.35</v>
      </c>
      <c r="I58" s="20">
        <v>1470.79</v>
      </c>
    </row>
    <row r="59" spans="1:9" x14ac:dyDescent="0.25">
      <c r="A59" s="15">
        <f t="shared" si="0"/>
        <v>49</v>
      </c>
      <c r="B59" s="19" t="s">
        <v>51</v>
      </c>
      <c r="C59" s="15" t="s">
        <v>539</v>
      </c>
      <c r="D59" s="15" t="s">
        <v>505</v>
      </c>
      <c r="E59" s="15"/>
      <c r="F59" s="15"/>
      <c r="G59" s="15">
        <v>20</v>
      </c>
      <c r="H59" s="15">
        <v>82.6</v>
      </c>
      <c r="I59" s="20">
        <v>1652</v>
      </c>
    </row>
    <row r="60" spans="1:9" x14ac:dyDescent="0.25">
      <c r="A60" s="15">
        <f t="shared" si="0"/>
        <v>50</v>
      </c>
      <c r="B60" s="19" t="s">
        <v>52</v>
      </c>
      <c r="C60" s="15" t="s">
        <v>458</v>
      </c>
      <c r="D60" s="15" t="s">
        <v>505</v>
      </c>
      <c r="E60" s="15"/>
      <c r="F60" s="15"/>
      <c r="G60" s="15">
        <v>700</v>
      </c>
      <c r="H60" s="15">
        <v>3.83</v>
      </c>
      <c r="I60" s="20">
        <v>2682.89</v>
      </c>
    </row>
    <row r="61" spans="1:9" x14ac:dyDescent="0.25">
      <c r="A61" s="15">
        <f t="shared" si="0"/>
        <v>51</v>
      </c>
      <c r="B61" s="19" t="s">
        <v>53</v>
      </c>
      <c r="C61" s="15" t="s">
        <v>329</v>
      </c>
      <c r="D61" s="15" t="s">
        <v>518</v>
      </c>
      <c r="E61" s="15"/>
      <c r="F61" s="15"/>
      <c r="G61" s="15">
        <v>38</v>
      </c>
      <c r="H61" s="15">
        <v>265.52999999999997</v>
      </c>
      <c r="I61" s="20">
        <v>10090.27</v>
      </c>
    </row>
    <row r="62" spans="1:9" x14ac:dyDescent="0.25">
      <c r="A62" s="15">
        <f t="shared" si="0"/>
        <v>52</v>
      </c>
      <c r="B62" s="19" t="s">
        <v>54</v>
      </c>
      <c r="C62" s="15" t="s">
        <v>540</v>
      </c>
      <c r="D62" s="15" t="s">
        <v>505</v>
      </c>
      <c r="E62" s="15"/>
      <c r="F62" s="15"/>
      <c r="G62" s="15">
        <v>4</v>
      </c>
      <c r="H62" s="15">
        <v>10</v>
      </c>
      <c r="I62" s="15">
        <v>39.979999999999997</v>
      </c>
    </row>
    <row r="63" spans="1:9" x14ac:dyDescent="0.25">
      <c r="A63" s="15">
        <f t="shared" si="0"/>
        <v>53</v>
      </c>
      <c r="B63" s="19" t="s">
        <v>56</v>
      </c>
      <c r="C63" s="15" t="s">
        <v>541</v>
      </c>
      <c r="D63" s="15" t="s">
        <v>509</v>
      </c>
      <c r="E63" s="15"/>
      <c r="F63" s="15"/>
      <c r="G63" s="15">
        <v>7</v>
      </c>
      <c r="H63" s="20">
        <v>1218.02</v>
      </c>
      <c r="I63" s="20">
        <v>8526.16</v>
      </c>
    </row>
    <row r="64" spans="1:9" x14ac:dyDescent="0.25">
      <c r="A64" s="15">
        <f t="shared" si="0"/>
        <v>54</v>
      </c>
      <c r="B64" s="19" t="s">
        <v>57</v>
      </c>
      <c r="C64" s="15" t="s">
        <v>498</v>
      </c>
      <c r="D64" s="15" t="s">
        <v>505</v>
      </c>
      <c r="E64" s="15"/>
      <c r="F64" s="15"/>
      <c r="G64" s="15">
        <v>1</v>
      </c>
      <c r="H64" s="15">
        <v>542.79999999999995</v>
      </c>
      <c r="I64" s="15">
        <v>542.79999999999995</v>
      </c>
    </row>
    <row r="65" spans="1:9" x14ac:dyDescent="0.25">
      <c r="A65" s="15">
        <f t="shared" si="0"/>
        <v>55</v>
      </c>
      <c r="B65" s="19" t="s">
        <v>58</v>
      </c>
      <c r="C65" s="15" t="s">
        <v>459</v>
      </c>
      <c r="D65" s="15" t="s">
        <v>505</v>
      </c>
      <c r="E65" s="15"/>
      <c r="F65" s="15"/>
      <c r="G65" s="15">
        <v>12</v>
      </c>
      <c r="H65" s="15">
        <v>232.27</v>
      </c>
      <c r="I65" s="20">
        <v>2787.23</v>
      </c>
    </row>
    <row r="66" spans="1:9" x14ac:dyDescent="0.25">
      <c r="A66" s="15">
        <f t="shared" si="0"/>
        <v>56</v>
      </c>
      <c r="B66" s="19" t="s">
        <v>59</v>
      </c>
      <c r="C66" s="15" t="s">
        <v>499</v>
      </c>
      <c r="D66" s="15" t="s">
        <v>505</v>
      </c>
      <c r="E66" s="15"/>
      <c r="F66" s="15"/>
      <c r="G66" s="15">
        <v>18</v>
      </c>
      <c r="H66" s="15">
        <v>613.6</v>
      </c>
      <c r="I66" s="20">
        <v>11044.8</v>
      </c>
    </row>
    <row r="67" spans="1:9" x14ac:dyDescent="0.25">
      <c r="A67" s="15">
        <f t="shared" si="0"/>
        <v>57</v>
      </c>
      <c r="B67" s="19" t="s">
        <v>61</v>
      </c>
      <c r="C67" s="15" t="s">
        <v>542</v>
      </c>
      <c r="D67" s="15" t="s">
        <v>505</v>
      </c>
      <c r="E67" s="15"/>
      <c r="F67" s="15"/>
      <c r="G67" s="15">
        <v>3</v>
      </c>
      <c r="H67" s="15">
        <v>285.01</v>
      </c>
      <c r="I67" s="15">
        <v>855.02</v>
      </c>
    </row>
    <row r="68" spans="1:9" x14ac:dyDescent="0.25">
      <c r="A68" s="15">
        <f t="shared" si="0"/>
        <v>58</v>
      </c>
      <c r="B68" s="19" t="s">
        <v>62</v>
      </c>
      <c r="C68" s="15" t="s">
        <v>460</v>
      </c>
      <c r="D68" s="15" t="s">
        <v>505</v>
      </c>
      <c r="E68" s="15"/>
      <c r="F68" s="15"/>
      <c r="G68" s="15">
        <v>80</v>
      </c>
      <c r="H68" s="15">
        <v>146.32</v>
      </c>
      <c r="I68" s="20">
        <v>11705.6</v>
      </c>
    </row>
    <row r="69" spans="1:9" x14ac:dyDescent="0.25">
      <c r="A69" s="15">
        <f t="shared" si="0"/>
        <v>59</v>
      </c>
      <c r="B69" s="19" t="s">
        <v>63</v>
      </c>
      <c r="C69" s="15" t="s">
        <v>543</v>
      </c>
      <c r="D69" s="15" t="s">
        <v>505</v>
      </c>
      <c r="E69" s="15"/>
      <c r="F69" s="15"/>
      <c r="G69" s="15">
        <v>36</v>
      </c>
      <c r="H69" s="15">
        <v>87.78</v>
      </c>
      <c r="I69" s="20">
        <v>3160.09</v>
      </c>
    </row>
    <row r="70" spans="1:9" x14ac:dyDescent="0.25">
      <c r="A70" s="15">
        <f t="shared" si="0"/>
        <v>60</v>
      </c>
      <c r="B70" s="19" t="s">
        <v>64</v>
      </c>
      <c r="C70" s="15" t="s">
        <v>544</v>
      </c>
      <c r="D70" s="15" t="s">
        <v>505</v>
      </c>
      <c r="E70" s="15"/>
      <c r="F70" s="15"/>
      <c r="G70" s="15">
        <v>4</v>
      </c>
      <c r="H70" s="20">
        <v>5799.7</v>
      </c>
      <c r="I70" s="20">
        <v>23198.799999999999</v>
      </c>
    </row>
    <row r="71" spans="1:9" x14ac:dyDescent="0.25">
      <c r="A71" s="15">
        <f t="shared" si="0"/>
        <v>61</v>
      </c>
      <c r="B71" s="19" t="s">
        <v>65</v>
      </c>
      <c r="C71" s="15" t="s">
        <v>333</v>
      </c>
      <c r="D71" s="15" t="s">
        <v>510</v>
      </c>
      <c r="E71" s="15"/>
      <c r="F71" s="15"/>
      <c r="G71" s="15">
        <v>13</v>
      </c>
      <c r="H71" s="15">
        <v>105.31</v>
      </c>
      <c r="I71" s="20">
        <v>1369.06</v>
      </c>
    </row>
    <row r="72" spans="1:9" x14ac:dyDescent="0.25">
      <c r="A72" s="15">
        <f t="shared" si="0"/>
        <v>62</v>
      </c>
      <c r="B72" s="19" t="s">
        <v>66</v>
      </c>
      <c r="C72" s="15" t="s">
        <v>545</v>
      </c>
      <c r="D72" s="15" t="s">
        <v>510</v>
      </c>
      <c r="E72" s="15"/>
      <c r="F72" s="15"/>
      <c r="G72" s="15">
        <v>8</v>
      </c>
      <c r="H72" s="15">
        <v>179.73</v>
      </c>
      <c r="I72" s="20">
        <v>1437.8</v>
      </c>
    </row>
    <row r="73" spans="1:9" x14ac:dyDescent="0.25">
      <c r="A73" s="15">
        <f t="shared" si="0"/>
        <v>63</v>
      </c>
      <c r="B73" s="19" t="s">
        <v>67</v>
      </c>
      <c r="C73" s="15" t="s">
        <v>332</v>
      </c>
      <c r="D73" s="15" t="s">
        <v>510</v>
      </c>
      <c r="E73" s="15"/>
      <c r="F73" s="15"/>
      <c r="G73" s="15">
        <v>12</v>
      </c>
      <c r="H73" s="15">
        <v>456.63</v>
      </c>
      <c r="I73" s="20">
        <v>5479.51</v>
      </c>
    </row>
    <row r="74" spans="1:9" x14ac:dyDescent="0.25">
      <c r="A74" s="15">
        <f t="shared" si="0"/>
        <v>64</v>
      </c>
      <c r="B74" s="19" t="s">
        <v>68</v>
      </c>
      <c r="C74" s="15" t="s">
        <v>334</v>
      </c>
      <c r="D74" s="15" t="s">
        <v>505</v>
      </c>
      <c r="E74" s="15"/>
      <c r="F74" s="15"/>
      <c r="G74" s="15">
        <v>45</v>
      </c>
      <c r="H74" s="15">
        <v>20.53</v>
      </c>
      <c r="I74" s="15">
        <v>924.02</v>
      </c>
    </row>
    <row r="75" spans="1:9" x14ac:dyDescent="0.25">
      <c r="A75" s="15">
        <f t="shared" si="0"/>
        <v>65</v>
      </c>
      <c r="B75" s="19" t="s">
        <v>69</v>
      </c>
      <c r="C75" s="15" t="s">
        <v>337</v>
      </c>
      <c r="D75" s="15" t="s">
        <v>505</v>
      </c>
      <c r="E75" s="15"/>
      <c r="F75" s="15"/>
      <c r="G75" s="15">
        <v>94</v>
      </c>
      <c r="H75" s="15">
        <v>161.85</v>
      </c>
      <c r="I75" s="20">
        <v>15213.9</v>
      </c>
    </row>
    <row r="76" spans="1:9" x14ac:dyDescent="0.25">
      <c r="A76" s="15">
        <f t="shared" si="0"/>
        <v>66</v>
      </c>
      <c r="B76" s="19" t="s">
        <v>70</v>
      </c>
      <c r="C76" s="15" t="s">
        <v>461</v>
      </c>
      <c r="D76" s="15" t="s">
        <v>510</v>
      </c>
      <c r="E76" s="15"/>
      <c r="F76" s="15"/>
      <c r="G76" s="15">
        <v>17</v>
      </c>
      <c r="H76" s="15">
        <v>420.1</v>
      </c>
      <c r="I76" s="20">
        <v>7141.68</v>
      </c>
    </row>
    <row r="77" spans="1:9" x14ac:dyDescent="0.25">
      <c r="A77" s="15">
        <f t="shared" ref="A77:A140" si="1">1+A76</f>
        <v>67</v>
      </c>
      <c r="B77" s="19" t="s">
        <v>71</v>
      </c>
      <c r="C77" s="15" t="s">
        <v>335</v>
      </c>
      <c r="D77" s="15" t="s">
        <v>510</v>
      </c>
      <c r="E77" s="15"/>
      <c r="F77" s="15"/>
      <c r="G77" s="15">
        <v>36</v>
      </c>
      <c r="H77" s="15">
        <v>331.23</v>
      </c>
      <c r="I77" s="20">
        <v>11924.33</v>
      </c>
    </row>
    <row r="78" spans="1:9" x14ac:dyDescent="0.25">
      <c r="A78" s="15">
        <f t="shared" si="1"/>
        <v>68</v>
      </c>
      <c r="B78" s="19" t="s">
        <v>72</v>
      </c>
      <c r="C78" s="15" t="s">
        <v>336</v>
      </c>
      <c r="D78" s="15" t="s">
        <v>510</v>
      </c>
      <c r="E78" s="15"/>
      <c r="F78" s="15"/>
      <c r="G78" s="15">
        <v>38</v>
      </c>
      <c r="H78" s="15">
        <v>452.97</v>
      </c>
      <c r="I78" s="20">
        <v>17212.7</v>
      </c>
    </row>
    <row r="79" spans="1:9" x14ac:dyDescent="0.25">
      <c r="A79" s="15">
        <f t="shared" si="1"/>
        <v>69</v>
      </c>
      <c r="B79" s="19" t="s">
        <v>73</v>
      </c>
      <c r="C79" s="15" t="s">
        <v>632</v>
      </c>
      <c r="D79" s="15" t="s">
        <v>510</v>
      </c>
      <c r="E79" s="15"/>
      <c r="F79" s="15"/>
      <c r="G79" s="15">
        <v>22</v>
      </c>
      <c r="H79" s="15">
        <v>422.57</v>
      </c>
      <c r="I79" s="20">
        <v>9296.4500000000007</v>
      </c>
    </row>
    <row r="80" spans="1:9" x14ac:dyDescent="0.25">
      <c r="A80" s="15">
        <f t="shared" si="1"/>
        <v>70</v>
      </c>
      <c r="B80" s="19" t="s">
        <v>74</v>
      </c>
      <c r="C80" s="15" t="s">
        <v>340</v>
      </c>
      <c r="D80" s="15" t="s">
        <v>510</v>
      </c>
      <c r="E80" s="15"/>
      <c r="F80" s="15"/>
      <c r="G80" s="15">
        <v>23</v>
      </c>
      <c r="H80" s="15">
        <v>345.79</v>
      </c>
      <c r="I80" s="20">
        <v>7953.07</v>
      </c>
    </row>
    <row r="81" spans="1:9" x14ac:dyDescent="0.25">
      <c r="A81" s="15">
        <f t="shared" si="1"/>
        <v>71</v>
      </c>
      <c r="B81" s="19" t="s">
        <v>75</v>
      </c>
      <c r="C81" s="15" t="s">
        <v>341</v>
      </c>
      <c r="D81" s="15" t="s">
        <v>510</v>
      </c>
      <c r="E81" s="15"/>
      <c r="F81" s="15"/>
      <c r="G81" s="15">
        <v>38</v>
      </c>
      <c r="H81" s="15">
        <v>288.3</v>
      </c>
      <c r="I81" s="20">
        <v>10955.56</v>
      </c>
    </row>
    <row r="82" spans="1:9" x14ac:dyDescent="0.25">
      <c r="A82" s="15">
        <f t="shared" si="1"/>
        <v>72</v>
      </c>
      <c r="B82" s="19" t="s">
        <v>76</v>
      </c>
      <c r="C82" s="15" t="s">
        <v>342</v>
      </c>
      <c r="D82" s="15" t="s">
        <v>510</v>
      </c>
      <c r="E82" s="15"/>
      <c r="F82" s="15"/>
      <c r="G82" s="15">
        <v>51</v>
      </c>
      <c r="H82" s="15">
        <v>276.52999999999997</v>
      </c>
      <c r="I82" s="20">
        <v>14103.13</v>
      </c>
    </row>
    <row r="83" spans="1:9" x14ac:dyDescent="0.25">
      <c r="A83" s="15">
        <f t="shared" si="1"/>
        <v>73</v>
      </c>
      <c r="B83" s="19" t="s">
        <v>78</v>
      </c>
      <c r="C83" s="15" t="s">
        <v>343</v>
      </c>
      <c r="D83" s="15" t="s">
        <v>518</v>
      </c>
      <c r="E83" s="15"/>
      <c r="F83" s="15"/>
      <c r="G83" s="15">
        <v>28</v>
      </c>
      <c r="H83" s="15">
        <v>689.82</v>
      </c>
      <c r="I83" s="20">
        <v>19315</v>
      </c>
    </row>
    <row r="84" spans="1:9" x14ac:dyDescent="0.25">
      <c r="A84" s="15">
        <f t="shared" si="1"/>
        <v>74</v>
      </c>
      <c r="B84" s="19" t="s">
        <v>79</v>
      </c>
      <c r="C84" s="15" t="s">
        <v>546</v>
      </c>
      <c r="D84" s="15" t="s">
        <v>518</v>
      </c>
      <c r="E84" s="15"/>
      <c r="F84" s="15"/>
      <c r="G84" s="15">
        <v>68</v>
      </c>
      <c r="H84" s="15">
        <v>445.44</v>
      </c>
      <c r="I84" s="20">
        <v>30289.919999999998</v>
      </c>
    </row>
    <row r="85" spans="1:9" x14ac:dyDescent="0.25">
      <c r="A85" s="15">
        <f t="shared" si="1"/>
        <v>75</v>
      </c>
      <c r="B85" s="19" t="s">
        <v>80</v>
      </c>
      <c r="C85" s="15" t="s">
        <v>344</v>
      </c>
      <c r="D85" s="15" t="s">
        <v>518</v>
      </c>
      <c r="E85" s="15"/>
      <c r="F85" s="15"/>
      <c r="G85" s="15">
        <v>19</v>
      </c>
      <c r="H85" s="15">
        <v>601.79999999999995</v>
      </c>
      <c r="I85" s="20">
        <v>11434.2</v>
      </c>
    </row>
    <row r="86" spans="1:9" x14ac:dyDescent="0.25">
      <c r="A86" s="15">
        <f t="shared" si="1"/>
        <v>76</v>
      </c>
      <c r="B86" s="19" t="s">
        <v>81</v>
      </c>
      <c r="C86" s="15" t="s">
        <v>345</v>
      </c>
      <c r="D86" s="15" t="s">
        <v>518</v>
      </c>
      <c r="E86" s="15"/>
      <c r="F86" s="15"/>
      <c r="G86" s="15">
        <v>49</v>
      </c>
      <c r="H86" s="15">
        <v>313.2</v>
      </c>
      <c r="I86" s="20">
        <v>15346.8</v>
      </c>
    </row>
    <row r="87" spans="1:9" x14ac:dyDescent="0.25">
      <c r="A87" s="15">
        <f t="shared" si="1"/>
        <v>77</v>
      </c>
      <c r="B87" s="19" t="s">
        <v>82</v>
      </c>
      <c r="C87" s="15" t="s">
        <v>346</v>
      </c>
      <c r="D87" s="15" t="s">
        <v>510</v>
      </c>
      <c r="E87" s="15"/>
      <c r="F87" s="15"/>
      <c r="G87" s="15">
        <v>68</v>
      </c>
      <c r="H87" s="15">
        <v>80.91</v>
      </c>
      <c r="I87" s="20">
        <v>5501.83</v>
      </c>
    </row>
    <row r="88" spans="1:9" x14ac:dyDescent="0.25">
      <c r="A88" s="15">
        <f t="shared" si="1"/>
        <v>78</v>
      </c>
      <c r="B88" s="19" t="s">
        <v>83</v>
      </c>
      <c r="C88" s="15" t="s">
        <v>347</v>
      </c>
      <c r="D88" s="15" t="s">
        <v>510</v>
      </c>
      <c r="E88" s="15"/>
      <c r="F88" s="15"/>
      <c r="G88" s="15">
        <v>144</v>
      </c>
      <c r="H88" s="15">
        <v>43.51</v>
      </c>
      <c r="I88" s="20">
        <v>6265.22</v>
      </c>
    </row>
    <row r="89" spans="1:9" x14ac:dyDescent="0.25">
      <c r="A89" s="15">
        <f t="shared" si="1"/>
        <v>79</v>
      </c>
      <c r="B89" s="19" t="s">
        <v>84</v>
      </c>
      <c r="C89" s="15" t="s">
        <v>633</v>
      </c>
      <c r="D89" s="15" t="s">
        <v>505</v>
      </c>
      <c r="E89" s="15"/>
      <c r="F89" s="15"/>
      <c r="G89" s="15">
        <v>11</v>
      </c>
      <c r="H89" s="20">
        <v>3274.5</v>
      </c>
      <c r="I89" s="20">
        <v>36019.5</v>
      </c>
    </row>
    <row r="90" spans="1:9" x14ac:dyDescent="0.25">
      <c r="A90" s="15">
        <f t="shared" si="1"/>
        <v>80</v>
      </c>
      <c r="B90" s="19" t="s">
        <v>85</v>
      </c>
      <c r="C90" s="15" t="s">
        <v>348</v>
      </c>
      <c r="D90" s="15" t="s">
        <v>505</v>
      </c>
      <c r="E90" s="15"/>
      <c r="F90" s="15"/>
      <c r="G90" s="15">
        <v>13</v>
      </c>
      <c r="H90" s="20">
        <v>1153.82</v>
      </c>
      <c r="I90" s="20">
        <v>14999.64</v>
      </c>
    </row>
    <row r="91" spans="1:9" x14ac:dyDescent="0.25">
      <c r="A91" s="15">
        <f t="shared" si="1"/>
        <v>81</v>
      </c>
      <c r="B91" s="19" t="s">
        <v>86</v>
      </c>
      <c r="C91" s="15" t="s">
        <v>634</v>
      </c>
      <c r="D91" s="15" t="s">
        <v>505</v>
      </c>
      <c r="E91" s="15"/>
      <c r="F91" s="15"/>
      <c r="G91" s="15">
        <v>16</v>
      </c>
      <c r="H91" s="15">
        <v>177</v>
      </c>
      <c r="I91" s="20">
        <v>2832</v>
      </c>
    </row>
    <row r="92" spans="1:9" x14ac:dyDescent="0.25">
      <c r="A92" s="15">
        <f t="shared" si="1"/>
        <v>82</v>
      </c>
      <c r="B92" s="19" t="s">
        <v>87</v>
      </c>
      <c r="C92" s="15" t="s">
        <v>350</v>
      </c>
      <c r="D92" s="15" t="s">
        <v>505</v>
      </c>
      <c r="E92" s="15"/>
      <c r="F92" s="15"/>
      <c r="G92" s="15">
        <v>20</v>
      </c>
      <c r="H92" s="15">
        <v>708</v>
      </c>
      <c r="I92" s="20">
        <v>14160</v>
      </c>
    </row>
    <row r="93" spans="1:9" x14ac:dyDescent="0.25">
      <c r="A93" s="15">
        <f t="shared" si="1"/>
        <v>83</v>
      </c>
      <c r="B93" s="19" t="s">
        <v>88</v>
      </c>
      <c r="C93" s="15" t="s">
        <v>635</v>
      </c>
      <c r="D93" s="15" t="s">
        <v>510</v>
      </c>
      <c r="E93" s="15"/>
      <c r="F93" s="15"/>
      <c r="G93" s="15">
        <v>12</v>
      </c>
      <c r="H93" s="15">
        <v>123.9</v>
      </c>
      <c r="I93" s="20">
        <v>1486.8</v>
      </c>
    </row>
    <row r="94" spans="1:9" x14ac:dyDescent="0.25">
      <c r="A94" s="15">
        <f t="shared" si="1"/>
        <v>84</v>
      </c>
      <c r="B94" s="19" t="s">
        <v>89</v>
      </c>
      <c r="C94" s="15" t="s">
        <v>351</v>
      </c>
      <c r="D94" s="15" t="s">
        <v>519</v>
      </c>
      <c r="E94" s="15"/>
      <c r="F94" s="15"/>
      <c r="G94" s="15">
        <v>5</v>
      </c>
      <c r="H94" s="15">
        <v>55.22</v>
      </c>
      <c r="I94" s="15">
        <v>276.12</v>
      </c>
    </row>
    <row r="95" spans="1:9" x14ac:dyDescent="0.25">
      <c r="A95" s="15">
        <f t="shared" si="1"/>
        <v>85</v>
      </c>
      <c r="B95" s="19" t="s">
        <v>90</v>
      </c>
      <c r="C95" s="15" t="s">
        <v>352</v>
      </c>
      <c r="D95" s="15" t="s">
        <v>505</v>
      </c>
      <c r="E95" s="15"/>
      <c r="F95" s="15"/>
      <c r="G95" s="15">
        <v>219</v>
      </c>
      <c r="H95" s="15">
        <v>3.61</v>
      </c>
      <c r="I95" s="15">
        <v>791.62</v>
      </c>
    </row>
    <row r="96" spans="1:9" x14ac:dyDescent="0.25">
      <c r="A96" s="15">
        <f t="shared" si="1"/>
        <v>86</v>
      </c>
      <c r="B96" s="19" t="s">
        <v>91</v>
      </c>
      <c r="C96" s="15" t="s">
        <v>353</v>
      </c>
      <c r="D96" s="15" t="s">
        <v>518</v>
      </c>
      <c r="E96" s="15"/>
      <c r="F96" s="15"/>
      <c r="G96" s="15">
        <v>63</v>
      </c>
      <c r="H96" s="15">
        <v>831.9</v>
      </c>
      <c r="I96" s="20">
        <v>52409.7</v>
      </c>
    </row>
    <row r="97" spans="1:9" x14ac:dyDescent="0.25">
      <c r="A97" s="15">
        <f t="shared" si="1"/>
        <v>87</v>
      </c>
      <c r="B97" s="19" t="s">
        <v>92</v>
      </c>
      <c r="C97" s="15" t="s">
        <v>548</v>
      </c>
      <c r="D97" s="15" t="s">
        <v>505</v>
      </c>
      <c r="E97" s="15"/>
      <c r="F97" s="15"/>
      <c r="G97" s="15">
        <v>225</v>
      </c>
      <c r="H97" s="15">
        <v>495.6</v>
      </c>
      <c r="I97" s="20">
        <v>111510</v>
      </c>
    </row>
    <row r="98" spans="1:9" x14ac:dyDescent="0.25">
      <c r="A98" s="15">
        <f t="shared" si="1"/>
        <v>88</v>
      </c>
      <c r="B98" s="19" t="s">
        <v>93</v>
      </c>
      <c r="C98" s="15" t="s">
        <v>354</v>
      </c>
      <c r="D98" s="15" t="s">
        <v>510</v>
      </c>
      <c r="E98" s="15"/>
      <c r="F98" s="15"/>
      <c r="G98" s="15">
        <v>14</v>
      </c>
      <c r="H98" s="20">
        <v>5167.1000000000004</v>
      </c>
      <c r="I98" s="20">
        <v>72339.399999999994</v>
      </c>
    </row>
    <row r="99" spans="1:9" x14ac:dyDescent="0.25">
      <c r="A99" s="15">
        <f t="shared" si="1"/>
        <v>89</v>
      </c>
      <c r="B99" s="19" t="s">
        <v>94</v>
      </c>
      <c r="C99" s="15" t="s">
        <v>549</v>
      </c>
      <c r="D99" s="15" t="s">
        <v>510</v>
      </c>
      <c r="E99" s="15"/>
      <c r="F99" s="15"/>
      <c r="G99" s="15">
        <v>6</v>
      </c>
      <c r="H99" s="20">
        <v>2554.6999999999998</v>
      </c>
      <c r="I99" s="20">
        <v>15328.2</v>
      </c>
    </row>
    <row r="100" spans="1:9" x14ac:dyDescent="0.25">
      <c r="A100" s="15">
        <f t="shared" si="1"/>
        <v>90</v>
      </c>
      <c r="B100" s="19" t="s">
        <v>95</v>
      </c>
      <c r="C100" s="15" t="s">
        <v>636</v>
      </c>
      <c r="D100" s="15" t="s">
        <v>506</v>
      </c>
      <c r="E100" s="15"/>
      <c r="F100" s="15"/>
      <c r="G100" s="15">
        <v>34</v>
      </c>
      <c r="H100" s="15">
        <v>110.49</v>
      </c>
      <c r="I100" s="20">
        <v>3756.69</v>
      </c>
    </row>
    <row r="101" spans="1:9" x14ac:dyDescent="0.25">
      <c r="A101" s="15">
        <f t="shared" si="1"/>
        <v>91</v>
      </c>
      <c r="B101" s="19" t="s">
        <v>96</v>
      </c>
      <c r="C101" s="15" t="s">
        <v>637</v>
      </c>
      <c r="D101" s="15" t="s">
        <v>518</v>
      </c>
      <c r="E101" s="15"/>
      <c r="F101" s="15"/>
      <c r="G101" s="15">
        <v>24</v>
      </c>
      <c r="H101" s="15">
        <v>456</v>
      </c>
      <c r="I101" s="20">
        <v>10943.98</v>
      </c>
    </row>
    <row r="102" spans="1:9" x14ac:dyDescent="0.25">
      <c r="A102" s="15">
        <f t="shared" si="1"/>
        <v>92</v>
      </c>
      <c r="B102" s="19" t="s">
        <v>97</v>
      </c>
      <c r="C102" s="15" t="s">
        <v>464</v>
      </c>
      <c r="D102" s="15" t="s">
        <v>518</v>
      </c>
      <c r="E102" s="15"/>
      <c r="F102" s="15"/>
      <c r="G102" s="15">
        <v>24</v>
      </c>
      <c r="H102" s="15">
        <v>459.71</v>
      </c>
      <c r="I102" s="20">
        <v>11032.97</v>
      </c>
    </row>
    <row r="103" spans="1:9" x14ac:dyDescent="0.25">
      <c r="A103" s="15">
        <f t="shared" si="1"/>
        <v>93</v>
      </c>
      <c r="B103" s="19" t="s">
        <v>98</v>
      </c>
      <c r="C103" s="15" t="s">
        <v>357</v>
      </c>
      <c r="D103" s="15" t="s">
        <v>518</v>
      </c>
      <c r="E103" s="15"/>
      <c r="F103" s="15"/>
      <c r="G103" s="15">
        <v>6</v>
      </c>
      <c r="H103" s="15">
        <v>871.37</v>
      </c>
      <c r="I103" s="20">
        <v>5228.2299999999996</v>
      </c>
    </row>
    <row r="104" spans="1:9" x14ac:dyDescent="0.25">
      <c r="A104" s="15">
        <f t="shared" si="1"/>
        <v>94</v>
      </c>
      <c r="B104" s="19" t="s">
        <v>99</v>
      </c>
      <c r="C104" s="15" t="s">
        <v>355</v>
      </c>
      <c r="D104" s="15" t="s">
        <v>510</v>
      </c>
      <c r="E104" s="15"/>
      <c r="F104" s="15"/>
      <c r="G104" s="15">
        <v>9</v>
      </c>
      <c r="H104" s="15">
        <v>438.14</v>
      </c>
      <c r="I104" s="20">
        <v>3943.28</v>
      </c>
    </row>
    <row r="105" spans="1:9" x14ac:dyDescent="0.25">
      <c r="A105" s="15">
        <f t="shared" si="1"/>
        <v>95</v>
      </c>
      <c r="B105" s="19" t="s">
        <v>100</v>
      </c>
      <c r="C105" s="15" t="s">
        <v>550</v>
      </c>
      <c r="D105" s="15" t="s">
        <v>515</v>
      </c>
      <c r="E105" s="15"/>
      <c r="F105" s="15"/>
      <c r="G105" s="15">
        <v>12</v>
      </c>
      <c r="H105" s="20">
        <v>3776</v>
      </c>
      <c r="I105" s="20">
        <v>45312</v>
      </c>
    </row>
    <row r="106" spans="1:9" x14ac:dyDescent="0.25">
      <c r="A106" s="15">
        <f t="shared" si="1"/>
        <v>96</v>
      </c>
      <c r="B106" s="19" t="s">
        <v>101</v>
      </c>
      <c r="C106" s="15" t="s">
        <v>358</v>
      </c>
      <c r="D106" s="15" t="s">
        <v>505</v>
      </c>
      <c r="E106" s="15"/>
      <c r="F106" s="15"/>
      <c r="G106" s="15">
        <v>1</v>
      </c>
      <c r="H106" s="15">
        <v>3.99</v>
      </c>
      <c r="I106" s="15">
        <v>3.99</v>
      </c>
    </row>
    <row r="107" spans="1:9" x14ac:dyDescent="0.25">
      <c r="A107" s="15">
        <f t="shared" si="1"/>
        <v>97</v>
      </c>
      <c r="B107" s="19" t="s">
        <v>102</v>
      </c>
      <c r="C107" s="15" t="s">
        <v>551</v>
      </c>
      <c r="D107" s="15" t="s">
        <v>505</v>
      </c>
      <c r="E107" s="15"/>
      <c r="F107" s="15"/>
      <c r="G107" s="15">
        <v>2</v>
      </c>
      <c r="H107" s="20">
        <v>6153.7</v>
      </c>
      <c r="I107" s="20">
        <v>12307.4</v>
      </c>
    </row>
    <row r="108" spans="1:9" x14ac:dyDescent="0.25">
      <c r="A108" s="15">
        <f t="shared" si="1"/>
        <v>98</v>
      </c>
      <c r="B108" s="19" t="s">
        <v>103</v>
      </c>
      <c r="C108" s="15" t="s">
        <v>359</v>
      </c>
      <c r="D108" s="15" t="s">
        <v>506</v>
      </c>
      <c r="E108" s="15"/>
      <c r="F108" s="15"/>
      <c r="G108" s="15">
        <v>6</v>
      </c>
      <c r="H108" s="15">
        <v>186.44</v>
      </c>
      <c r="I108" s="20">
        <v>1118.6400000000001</v>
      </c>
    </row>
    <row r="109" spans="1:9" x14ac:dyDescent="0.25">
      <c r="A109" s="15">
        <f t="shared" si="1"/>
        <v>99</v>
      </c>
      <c r="B109" s="19" t="s">
        <v>104</v>
      </c>
      <c r="C109" s="15" t="s">
        <v>360</v>
      </c>
      <c r="D109" s="15" t="s">
        <v>505</v>
      </c>
      <c r="E109" s="15"/>
      <c r="F109" s="15"/>
      <c r="G109" s="15">
        <v>6</v>
      </c>
      <c r="H109" s="15">
        <v>237.28</v>
      </c>
      <c r="I109" s="20">
        <v>1423.7</v>
      </c>
    </row>
    <row r="110" spans="1:9" x14ac:dyDescent="0.25">
      <c r="A110" s="15">
        <f t="shared" si="1"/>
        <v>100</v>
      </c>
      <c r="B110" s="19" t="s">
        <v>105</v>
      </c>
      <c r="C110" s="15" t="s">
        <v>552</v>
      </c>
      <c r="D110" s="15" t="s">
        <v>506</v>
      </c>
      <c r="E110" s="15"/>
      <c r="F110" s="15"/>
      <c r="G110" s="15">
        <v>4</v>
      </c>
      <c r="H110" s="15">
        <v>503.86</v>
      </c>
      <c r="I110" s="20">
        <v>2015.44</v>
      </c>
    </row>
    <row r="111" spans="1:9" x14ac:dyDescent="0.25">
      <c r="A111" s="15">
        <f t="shared" si="1"/>
        <v>101</v>
      </c>
      <c r="B111" s="19" t="s">
        <v>106</v>
      </c>
      <c r="C111" s="15" t="s">
        <v>361</v>
      </c>
      <c r="D111" s="15" t="s">
        <v>506</v>
      </c>
      <c r="E111" s="15"/>
      <c r="F111" s="15"/>
      <c r="G111" s="15">
        <v>26</v>
      </c>
      <c r="H111" s="15">
        <v>497.96</v>
      </c>
      <c r="I111" s="20">
        <v>12946.96</v>
      </c>
    </row>
    <row r="112" spans="1:9" x14ac:dyDescent="0.25">
      <c r="A112" s="15">
        <f t="shared" si="1"/>
        <v>102</v>
      </c>
      <c r="B112" s="19" t="s">
        <v>107</v>
      </c>
      <c r="C112" s="15" t="s">
        <v>553</v>
      </c>
      <c r="D112" s="15" t="s">
        <v>505</v>
      </c>
      <c r="E112" s="15"/>
      <c r="F112" s="15"/>
      <c r="G112" s="15">
        <v>20</v>
      </c>
      <c r="H112" s="15">
        <v>188.8</v>
      </c>
      <c r="I112" s="20">
        <v>3776</v>
      </c>
    </row>
    <row r="113" spans="1:9" x14ac:dyDescent="0.25">
      <c r="A113" s="15">
        <f t="shared" si="1"/>
        <v>103</v>
      </c>
      <c r="B113" s="19" t="s">
        <v>108</v>
      </c>
      <c r="C113" s="15" t="s">
        <v>554</v>
      </c>
      <c r="D113" s="15" t="s">
        <v>505</v>
      </c>
      <c r="E113" s="15"/>
      <c r="F113" s="15"/>
      <c r="G113" s="15">
        <v>7</v>
      </c>
      <c r="H113" s="15">
        <v>34.49</v>
      </c>
      <c r="I113" s="15">
        <v>241.44</v>
      </c>
    </row>
    <row r="114" spans="1:9" x14ac:dyDescent="0.25">
      <c r="A114" s="15">
        <f t="shared" si="1"/>
        <v>104</v>
      </c>
      <c r="B114" s="19" t="s">
        <v>109</v>
      </c>
      <c r="C114" s="15" t="s">
        <v>555</v>
      </c>
      <c r="D114" s="15" t="s">
        <v>505</v>
      </c>
      <c r="E114" s="15"/>
      <c r="F114" s="15"/>
      <c r="G114" s="15">
        <v>1</v>
      </c>
      <c r="H114" s="15">
        <v>383</v>
      </c>
      <c r="I114" s="15">
        <v>383</v>
      </c>
    </row>
    <row r="115" spans="1:9" x14ac:dyDescent="0.25">
      <c r="A115" s="15">
        <f t="shared" si="1"/>
        <v>105</v>
      </c>
      <c r="B115" s="19" t="s">
        <v>110</v>
      </c>
      <c r="C115" s="15" t="s">
        <v>556</v>
      </c>
      <c r="D115" s="15" t="s">
        <v>505</v>
      </c>
      <c r="E115" s="15"/>
      <c r="F115" s="15"/>
      <c r="G115" s="15">
        <v>4</v>
      </c>
      <c r="H115" s="20">
        <v>1228.75</v>
      </c>
      <c r="I115" s="20">
        <v>4915.01</v>
      </c>
    </row>
    <row r="116" spans="1:9" x14ac:dyDescent="0.25">
      <c r="A116" s="15">
        <f t="shared" si="1"/>
        <v>106</v>
      </c>
      <c r="B116" s="19" t="s">
        <v>111</v>
      </c>
      <c r="C116" s="15" t="s">
        <v>362</v>
      </c>
      <c r="D116" s="15" t="s">
        <v>505</v>
      </c>
      <c r="E116" s="15"/>
      <c r="F116" s="15"/>
      <c r="G116" s="15">
        <v>160</v>
      </c>
      <c r="H116" s="15">
        <v>16.22</v>
      </c>
      <c r="I116" s="20">
        <v>2594.58</v>
      </c>
    </row>
    <row r="117" spans="1:9" x14ac:dyDescent="0.25">
      <c r="A117" s="15">
        <f t="shared" si="1"/>
        <v>107</v>
      </c>
      <c r="B117" s="19" t="s">
        <v>112</v>
      </c>
      <c r="C117" s="15" t="s">
        <v>363</v>
      </c>
      <c r="D117" s="15" t="s">
        <v>505</v>
      </c>
      <c r="E117" s="15"/>
      <c r="F117" s="15"/>
      <c r="G117" s="15">
        <v>138</v>
      </c>
      <c r="H117" s="15">
        <v>34.22</v>
      </c>
      <c r="I117" s="20">
        <v>4722.3599999999997</v>
      </c>
    </row>
    <row r="118" spans="1:9" x14ac:dyDescent="0.25">
      <c r="A118" s="15">
        <f t="shared" si="1"/>
        <v>108</v>
      </c>
      <c r="B118" s="19" t="s">
        <v>113</v>
      </c>
      <c r="C118" s="15" t="s">
        <v>465</v>
      </c>
      <c r="D118" s="15" t="s">
        <v>505</v>
      </c>
      <c r="E118" s="15"/>
      <c r="F118" s="15"/>
      <c r="G118" s="15">
        <v>112</v>
      </c>
      <c r="H118" s="15">
        <v>39.14</v>
      </c>
      <c r="I118" s="20">
        <v>4383.75</v>
      </c>
    </row>
    <row r="119" spans="1:9" x14ac:dyDescent="0.25">
      <c r="A119" s="15">
        <f t="shared" si="1"/>
        <v>109</v>
      </c>
      <c r="B119" s="19" t="s">
        <v>114</v>
      </c>
      <c r="C119" s="15" t="s">
        <v>638</v>
      </c>
      <c r="D119" s="15" t="s">
        <v>505</v>
      </c>
      <c r="E119" s="15"/>
      <c r="F119" s="15"/>
      <c r="G119" s="15">
        <v>136</v>
      </c>
      <c r="H119" s="15">
        <v>30.52</v>
      </c>
      <c r="I119" s="20">
        <v>4150.8</v>
      </c>
    </row>
    <row r="120" spans="1:9" x14ac:dyDescent="0.25">
      <c r="A120" s="15">
        <f t="shared" si="1"/>
        <v>110</v>
      </c>
      <c r="B120" s="19" t="s">
        <v>115</v>
      </c>
      <c r="C120" s="15" t="s">
        <v>364</v>
      </c>
      <c r="D120" s="15" t="s">
        <v>515</v>
      </c>
      <c r="E120" s="15"/>
      <c r="F120" s="15"/>
      <c r="G120" s="15">
        <v>166</v>
      </c>
      <c r="H120" s="15">
        <v>42.89</v>
      </c>
      <c r="I120" s="20">
        <v>7120.29</v>
      </c>
    </row>
    <row r="121" spans="1:9" x14ac:dyDescent="0.25">
      <c r="A121" s="15">
        <f t="shared" si="1"/>
        <v>111</v>
      </c>
      <c r="B121" s="19" t="s">
        <v>116</v>
      </c>
      <c r="C121" s="15" t="s">
        <v>557</v>
      </c>
      <c r="D121" s="15" t="s">
        <v>505</v>
      </c>
      <c r="E121" s="15"/>
      <c r="F121" s="15"/>
      <c r="G121" s="15">
        <v>5</v>
      </c>
      <c r="H121" s="20">
        <v>3000</v>
      </c>
      <c r="I121" s="20">
        <v>15000</v>
      </c>
    </row>
    <row r="122" spans="1:9" x14ac:dyDescent="0.25">
      <c r="A122" s="15">
        <f t="shared" si="1"/>
        <v>112</v>
      </c>
      <c r="B122" s="19" t="s">
        <v>117</v>
      </c>
      <c r="C122" s="15" t="s">
        <v>558</v>
      </c>
      <c r="D122" s="15" t="s">
        <v>505</v>
      </c>
      <c r="E122" s="15"/>
      <c r="F122" s="15"/>
      <c r="G122" s="15">
        <v>5</v>
      </c>
      <c r="H122" s="20">
        <v>2000</v>
      </c>
      <c r="I122" s="20">
        <v>10000</v>
      </c>
    </row>
    <row r="123" spans="1:9" x14ac:dyDescent="0.25">
      <c r="A123" s="15">
        <f t="shared" si="1"/>
        <v>113</v>
      </c>
      <c r="B123" s="19" t="s">
        <v>118</v>
      </c>
      <c r="C123" s="15" t="s">
        <v>559</v>
      </c>
      <c r="D123" s="15" t="s">
        <v>505</v>
      </c>
      <c r="E123" s="15"/>
      <c r="F123" s="15"/>
      <c r="G123" s="15">
        <v>5</v>
      </c>
      <c r="H123" s="20">
        <v>4000</v>
      </c>
      <c r="I123" s="20">
        <v>20000</v>
      </c>
    </row>
    <row r="124" spans="1:9" x14ac:dyDescent="0.25">
      <c r="A124" s="15">
        <f t="shared" si="1"/>
        <v>114</v>
      </c>
      <c r="B124" s="19" t="s">
        <v>119</v>
      </c>
      <c r="C124" s="15" t="s">
        <v>639</v>
      </c>
      <c r="D124" s="15" t="s">
        <v>505</v>
      </c>
      <c r="E124" s="15"/>
      <c r="F124" s="15"/>
      <c r="G124" s="15">
        <v>2</v>
      </c>
      <c r="H124" s="20">
        <v>3000</v>
      </c>
      <c r="I124" s="20">
        <v>6000</v>
      </c>
    </row>
    <row r="125" spans="1:9" x14ac:dyDescent="0.25">
      <c r="A125" s="15">
        <f t="shared" si="1"/>
        <v>115</v>
      </c>
      <c r="B125" s="19" t="s">
        <v>120</v>
      </c>
      <c r="C125" s="15" t="s">
        <v>561</v>
      </c>
      <c r="D125" s="15" t="s">
        <v>505</v>
      </c>
      <c r="E125" s="15"/>
      <c r="F125" s="15"/>
      <c r="G125" s="15">
        <v>5</v>
      </c>
      <c r="H125" s="20">
        <v>3000</v>
      </c>
      <c r="I125" s="20">
        <v>15000</v>
      </c>
    </row>
    <row r="126" spans="1:9" x14ac:dyDescent="0.25">
      <c r="A126" s="15">
        <f t="shared" si="1"/>
        <v>116</v>
      </c>
      <c r="B126" s="19" t="s">
        <v>121</v>
      </c>
      <c r="C126" s="15" t="s">
        <v>562</v>
      </c>
      <c r="D126" s="15" t="s">
        <v>505</v>
      </c>
      <c r="E126" s="15"/>
      <c r="F126" s="15"/>
      <c r="G126" s="15">
        <v>10</v>
      </c>
      <c r="H126" s="15">
        <v>500</v>
      </c>
      <c r="I126" s="20">
        <v>5000</v>
      </c>
    </row>
    <row r="127" spans="1:9" x14ac:dyDescent="0.25">
      <c r="A127" s="15">
        <f t="shared" si="1"/>
        <v>117</v>
      </c>
      <c r="B127" s="19" t="s">
        <v>122</v>
      </c>
      <c r="C127" s="15" t="s">
        <v>365</v>
      </c>
      <c r="D127" s="15" t="s">
        <v>505</v>
      </c>
      <c r="E127" s="15"/>
      <c r="F127" s="15"/>
      <c r="G127" s="15">
        <v>51</v>
      </c>
      <c r="H127" s="15">
        <v>267.14999999999998</v>
      </c>
      <c r="I127" s="20">
        <v>13624.59</v>
      </c>
    </row>
    <row r="128" spans="1:9" x14ac:dyDescent="0.25">
      <c r="A128" s="15">
        <f t="shared" si="1"/>
        <v>118</v>
      </c>
      <c r="B128" s="19" t="s">
        <v>123</v>
      </c>
      <c r="C128" s="15" t="s">
        <v>366</v>
      </c>
      <c r="D128" s="15" t="s">
        <v>505</v>
      </c>
      <c r="E128" s="15"/>
      <c r="F128" s="15"/>
      <c r="G128" s="15">
        <v>32</v>
      </c>
      <c r="H128" s="15">
        <v>306.62</v>
      </c>
      <c r="I128" s="20">
        <v>9811.99</v>
      </c>
    </row>
    <row r="129" spans="1:9" x14ac:dyDescent="0.25">
      <c r="A129" s="15">
        <f t="shared" si="1"/>
        <v>119</v>
      </c>
      <c r="B129" s="19" t="s">
        <v>124</v>
      </c>
      <c r="C129" s="15" t="s">
        <v>467</v>
      </c>
      <c r="D129" s="15" t="s">
        <v>506</v>
      </c>
      <c r="E129" s="15"/>
      <c r="F129" s="15"/>
      <c r="G129" s="15">
        <v>68</v>
      </c>
      <c r="H129" s="15">
        <v>508.09</v>
      </c>
      <c r="I129" s="20">
        <v>34550.400000000001</v>
      </c>
    </row>
    <row r="130" spans="1:9" x14ac:dyDescent="0.25">
      <c r="A130" s="15">
        <f t="shared" si="1"/>
        <v>120</v>
      </c>
      <c r="B130" s="19" t="s">
        <v>125</v>
      </c>
      <c r="C130" s="15" t="s">
        <v>367</v>
      </c>
      <c r="D130" s="15" t="s">
        <v>520</v>
      </c>
      <c r="E130" s="15"/>
      <c r="F130" s="15"/>
      <c r="G130" s="15">
        <v>26</v>
      </c>
      <c r="H130" s="15">
        <v>23.97</v>
      </c>
      <c r="I130" s="15">
        <v>623.20000000000005</v>
      </c>
    </row>
    <row r="131" spans="1:9" x14ac:dyDescent="0.25">
      <c r="A131" s="15">
        <f t="shared" si="1"/>
        <v>121</v>
      </c>
      <c r="B131" s="19" t="s">
        <v>126</v>
      </c>
      <c r="C131" s="15" t="s">
        <v>640</v>
      </c>
      <c r="D131" s="15" t="s">
        <v>520</v>
      </c>
      <c r="E131" s="15"/>
      <c r="F131" s="15"/>
      <c r="G131" s="15">
        <v>36</v>
      </c>
      <c r="H131" s="15">
        <v>23.21</v>
      </c>
      <c r="I131" s="15">
        <v>835.47</v>
      </c>
    </row>
    <row r="132" spans="1:9" x14ac:dyDescent="0.25">
      <c r="A132" s="15">
        <f t="shared" si="1"/>
        <v>122</v>
      </c>
      <c r="B132" s="19" t="s">
        <v>127</v>
      </c>
      <c r="C132" s="15" t="s">
        <v>368</v>
      </c>
      <c r="D132" s="15" t="s">
        <v>505</v>
      </c>
      <c r="E132" s="15"/>
      <c r="F132" s="15"/>
      <c r="G132" s="15">
        <v>20</v>
      </c>
      <c r="H132" s="15">
        <v>404.9</v>
      </c>
      <c r="I132" s="20">
        <v>8098.03</v>
      </c>
    </row>
    <row r="133" spans="1:9" x14ac:dyDescent="0.25">
      <c r="A133" s="15">
        <f t="shared" si="1"/>
        <v>123</v>
      </c>
      <c r="B133" s="19" t="s">
        <v>128</v>
      </c>
      <c r="C133" s="15" t="s">
        <v>564</v>
      </c>
      <c r="D133" s="15" t="s">
        <v>521</v>
      </c>
      <c r="E133" s="15"/>
      <c r="F133" s="15"/>
      <c r="G133" s="15">
        <v>394</v>
      </c>
      <c r="H133" s="20">
        <v>1033.69</v>
      </c>
      <c r="I133" s="20">
        <v>407273.39</v>
      </c>
    </row>
    <row r="134" spans="1:9" x14ac:dyDescent="0.25">
      <c r="A134" s="15">
        <f t="shared" si="1"/>
        <v>124</v>
      </c>
      <c r="B134" s="19" t="s">
        <v>129</v>
      </c>
      <c r="C134" s="15" t="s">
        <v>641</v>
      </c>
      <c r="D134" s="15" t="s">
        <v>521</v>
      </c>
      <c r="E134" s="15"/>
      <c r="F134" s="15"/>
      <c r="G134" s="15">
        <v>3</v>
      </c>
      <c r="H134" s="15">
        <v>456.71</v>
      </c>
      <c r="I134" s="20">
        <v>1370.14</v>
      </c>
    </row>
    <row r="135" spans="1:9" x14ac:dyDescent="0.25">
      <c r="A135" s="15">
        <f t="shared" si="1"/>
        <v>125</v>
      </c>
      <c r="B135" s="19" t="s">
        <v>130</v>
      </c>
      <c r="C135" s="15" t="s">
        <v>375</v>
      </c>
      <c r="D135" s="15" t="s">
        <v>521</v>
      </c>
      <c r="E135" s="15"/>
      <c r="F135" s="15"/>
      <c r="G135" s="15">
        <v>22</v>
      </c>
      <c r="H135" s="15">
        <v>222.09</v>
      </c>
      <c r="I135" s="20">
        <v>4885.93</v>
      </c>
    </row>
    <row r="136" spans="1:9" x14ac:dyDescent="0.25">
      <c r="A136" s="15">
        <f t="shared" si="1"/>
        <v>126</v>
      </c>
      <c r="B136" s="19" t="s">
        <v>131</v>
      </c>
      <c r="C136" s="15" t="s">
        <v>376</v>
      </c>
      <c r="D136" s="15" t="s">
        <v>521</v>
      </c>
      <c r="E136" s="15"/>
      <c r="F136" s="15"/>
      <c r="G136" s="15">
        <v>9</v>
      </c>
      <c r="H136" s="15">
        <v>477.32</v>
      </c>
      <c r="I136" s="20">
        <v>4295.8999999999996</v>
      </c>
    </row>
    <row r="137" spans="1:9" x14ac:dyDescent="0.25">
      <c r="A137" s="15">
        <f t="shared" si="1"/>
        <v>127</v>
      </c>
      <c r="B137" s="19" t="s">
        <v>132</v>
      </c>
      <c r="C137" s="15" t="s">
        <v>369</v>
      </c>
      <c r="D137" s="15" t="s">
        <v>521</v>
      </c>
      <c r="E137" s="15"/>
      <c r="F137" s="15"/>
      <c r="G137" s="15">
        <v>9</v>
      </c>
      <c r="H137" s="15">
        <v>194.63</v>
      </c>
      <c r="I137" s="20">
        <v>1751.63</v>
      </c>
    </row>
    <row r="138" spans="1:9" x14ac:dyDescent="0.25">
      <c r="A138" s="15">
        <f t="shared" si="1"/>
        <v>128</v>
      </c>
      <c r="B138" s="19" t="s">
        <v>133</v>
      </c>
      <c r="C138" s="15" t="s">
        <v>469</v>
      </c>
      <c r="D138" s="15" t="s">
        <v>521</v>
      </c>
      <c r="E138" s="15"/>
      <c r="F138" s="15"/>
      <c r="G138" s="15">
        <v>119</v>
      </c>
      <c r="H138" s="20">
        <v>1209.76</v>
      </c>
      <c r="I138" s="20">
        <v>143961.18</v>
      </c>
    </row>
    <row r="139" spans="1:9" x14ac:dyDescent="0.25">
      <c r="A139" s="15">
        <f t="shared" si="1"/>
        <v>129</v>
      </c>
      <c r="B139" s="19" t="s">
        <v>134</v>
      </c>
      <c r="C139" s="15" t="s">
        <v>371</v>
      </c>
      <c r="D139" s="15" t="s">
        <v>521</v>
      </c>
      <c r="E139" s="15"/>
      <c r="F139" s="15"/>
      <c r="G139" s="15">
        <v>3</v>
      </c>
      <c r="H139" s="15">
        <v>430.7</v>
      </c>
      <c r="I139" s="20">
        <v>1292.0999999999999</v>
      </c>
    </row>
    <row r="140" spans="1:9" x14ac:dyDescent="0.25">
      <c r="A140" s="15">
        <f t="shared" si="1"/>
        <v>130</v>
      </c>
      <c r="B140" s="19" t="s">
        <v>135</v>
      </c>
      <c r="C140" s="15" t="s">
        <v>468</v>
      </c>
      <c r="D140" s="15" t="s">
        <v>521</v>
      </c>
      <c r="E140" s="15"/>
      <c r="F140" s="15"/>
      <c r="G140" s="15">
        <v>66</v>
      </c>
      <c r="H140" s="15">
        <v>369.87</v>
      </c>
      <c r="I140" s="20">
        <v>24411.09</v>
      </c>
    </row>
    <row r="141" spans="1:9" x14ac:dyDescent="0.25">
      <c r="A141" s="15">
        <f t="shared" ref="A141:A204" si="2">1+A140</f>
        <v>131</v>
      </c>
      <c r="B141" s="19" t="s">
        <v>136</v>
      </c>
      <c r="C141" s="15" t="s">
        <v>370</v>
      </c>
      <c r="D141" s="15" t="s">
        <v>521</v>
      </c>
      <c r="E141" s="15"/>
      <c r="F141" s="15"/>
      <c r="G141" s="15">
        <v>348</v>
      </c>
      <c r="H141" s="15">
        <v>483.21</v>
      </c>
      <c r="I141" s="20">
        <v>168157.08</v>
      </c>
    </row>
    <row r="142" spans="1:9" x14ac:dyDescent="0.25">
      <c r="A142" s="15">
        <f t="shared" si="2"/>
        <v>132</v>
      </c>
      <c r="B142" s="19" t="s">
        <v>137</v>
      </c>
      <c r="C142" s="15" t="s">
        <v>372</v>
      </c>
      <c r="D142" s="15" t="s">
        <v>521</v>
      </c>
      <c r="E142" s="15"/>
      <c r="F142" s="15"/>
      <c r="G142" s="15">
        <v>20</v>
      </c>
      <c r="H142" s="15">
        <v>476.34</v>
      </c>
      <c r="I142" s="20">
        <v>9526.85</v>
      </c>
    </row>
    <row r="143" spans="1:9" x14ac:dyDescent="0.25">
      <c r="A143" s="15">
        <f t="shared" si="2"/>
        <v>133</v>
      </c>
      <c r="B143" s="19" t="s">
        <v>138</v>
      </c>
      <c r="C143" s="15" t="s">
        <v>373</v>
      </c>
      <c r="D143" s="15" t="s">
        <v>521</v>
      </c>
      <c r="E143" s="15"/>
      <c r="F143" s="15"/>
      <c r="G143" s="15">
        <v>9</v>
      </c>
      <c r="H143" s="15">
        <v>259.55</v>
      </c>
      <c r="I143" s="20">
        <v>2335.92</v>
      </c>
    </row>
    <row r="144" spans="1:9" x14ac:dyDescent="0.25">
      <c r="A144" s="15">
        <f t="shared" si="2"/>
        <v>134</v>
      </c>
      <c r="B144" s="19" t="s">
        <v>139</v>
      </c>
      <c r="C144" s="15" t="s">
        <v>377</v>
      </c>
      <c r="D144" s="15" t="s">
        <v>510</v>
      </c>
      <c r="E144" s="15"/>
      <c r="F144" s="15"/>
      <c r="G144" s="15">
        <v>21</v>
      </c>
      <c r="H144" s="15">
        <v>259.22000000000003</v>
      </c>
      <c r="I144" s="20">
        <v>5443.52</v>
      </c>
    </row>
    <row r="145" spans="1:9" x14ac:dyDescent="0.25">
      <c r="A145" s="15">
        <f t="shared" si="2"/>
        <v>135</v>
      </c>
      <c r="B145" s="19" t="s">
        <v>140</v>
      </c>
      <c r="C145" s="15" t="s">
        <v>470</v>
      </c>
      <c r="D145" s="15" t="s">
        <v>521</v>
      </c>
      <c r="E145" s="15"/>
      <c r="F145" s="15"/>
      <c r="G145" s="15">
        <v>15</v>
      </c>
      <c r="H145" s="20">
        <v>1321.88</v>
      </c>
      <c r="I145" s="20">
        <v>19828.22</v>
      </c>
    </row>
    <row r="146" spans="1:9" x14ac:dyDescent="0.25">
      <c r="A146" s="15">
        <f t="shared" si="2"/>
        <v>136</v>
      </c>
      <c r="B146" s="19" t="s">
        <v>141</v>
      </c>
      <c r="C146" s="15" t="s">
        <v>379</v>
      </c>
      <c r="D146" s="15" t="s">
        <v>521</v>
      </c>
      <c r="E146" s="15"/>
      <c r="F146" s="15"/>
      <c r="G146" s="15">
        <v>25</v>
      </c>
      <c r="H146" s="15">
        <v>392.99</v>
      </c>
      <c r="I146" s="20">
        <v>9824.68</v>
      </c>
    </row>
    <row r="147" spans="1:9" x14ac:dyDescent="0.25">
      <c r="A147" s="15">
        <f t="shared" si="2"/>
        <v>137</v>
      </c>
      <c r="B147" s="19" t="s">
        <v>142</v>
      </c>
      <c r="C147" s="15" t="s">
        <v>378</v>
      </c>
      <c r="D147" s="15" t="s">
        <v>521</v>
      </c>
      <c r="E147" s="15"/>
      <c r="F147" s="15"/>
      <c r="G147" s="15">
        <v>21</v>
      </c>
      <c r="H147" s="15">
        <v>681.55</v>
      </c>
      <c r="I147" s="20">
        <v>14312.47</v>
      </c>
    </row>
    <row r="148" spans="1:9" x14ac:dyDescent="0.25">
      <c r="A148" s="15">
        <f t="shared" si="2"/>
        <v>138</v>
      </c>
      <c r="B148" s="19" t="s">
        <v>143</v>
      </c>
      <c r="C148" s="15" t="s">
        <v>471</v>
      </c>
      <c r="D148" s="15" t="s">
        <v>521</v>
      </c>
      <c r="E148" s="15"/>
      <c r="F148" s="15"/>
      <c r="G148" s="15">
        <v>22</v>
      </c>
      <c r="H148" s="20">
        <v>1239</v>
      </c>
      <c r="I148" s="20">
        <v>27258</v>
      </c>
    </row>
    <row r="149" spans="1:9" x14ac:dyDescent="0.25">
      <c r="A149" s="15">
        <f t="shared" si="2"/>
        <v>139</v>
      </c>
      <c r="B149" s="19" t="s">
        <v>144</v>
      </c>
      <c r="C149" s="15" t="s">
        <v>380</v>
      </c>
      <c r="D149" s="15" t="s">
        <v>515</v>
      </c>
      <c r="E149" s="15"/>
      <c r="F149" s="15"/>
      <c r="G149" s="15">
        <v>33</v>
      </c>
      <c r="H149" s="15">
        <v>18.3</v>
      </c>
      <c r="I149" s="15">
        <v>603.9</v>
      </c>
    </row>
    <row r="150" spans="1:9" x14ac:dyDescent="0.25">
      <c r="A150" s="15">
        <f t="shared" si="2"/>
        <v>140</v>
      </c>
      <c r="B150" s="19" t="s">
        <v>145</v>
      </c>
      <c r="C150" s="15" t="s">
        <v>381</v>
      </c>
      <c r="D150" s="15" t="s">
        <v>521</v>
      </c>
      <c r="E150" s="15"/>
      <c r="F150" s="15"/>
      <c r="G150" s="15">
        <v>149</v>
      </c>
      <c r="H150" s="20">
        <v>1612.99</v>
      </c>
      <c r="I150" s="20">
        <v>240335.32</v>
      </c>
    </row>
    <row r="151" spans="1:9" x14ac:dyDescent="0.25">
      <c r="A151" s="15">
        <f t="shared" si="2"/>
        <v>141</v>
      </c>
      <c r="B151" s="19" t="s">
        <v>146</v>
      </c>
      <c r="C151" s="15" t="s">
        <v>472</v>
      </c>
      <c r="D151" s="15" t="s">
        <v>510</v>
      </c>
      <c r="E151" s="15"/>
      <c r="F151" s="15"/>
      <c r="G151" s="15">
        <v>1</v>
      </c>
      <c r="H151" s="20">
        <v>2189.12</v>
      </c>
      <c r="I151" s="20">
        <v>2189.12</v>
      </c>
    </row>
    <row r="152" spans="1:9" x14ac:dyDescent="0.25">
      <c r="A152" s="15">
        <f t="shared" si="2"/>
        <v>142</v>
      </c>
      <c r="B152" s="19" t="s">
        <v>148</v>
      </c>
      <c r="C152" s="15" t="s">
        <v>384</v>
      </c>
      <c r="D152" s="15" t="s">
        <v>522</v>
      </c>
      <c r="E152" s="15"/>
      <c r="F152" s="15"/>
      <c r="G152" s="15">
        <v>26</v>
      </c>
      <c r="H152" s="15">
        <v>531</v>
      </c>
      <c r="I152" s="20">
        <v>13806</v>
      </c>
    </row>
    <row r="153" spans="1:9" x14ac:dyDescent="0.25">
      <c r="A153" s="15">
        <f t="shared" si="2"/>
        <v>143</v>
      </c>
      <c r="B153" s="19" t="s">
        <v>149</v>
      </c>
      <c r="C153" s="15" t="s">
        <v>500</v>
      </c>
      <c r="D153" s="15" t="s">
        <v>505</v>
      </c>
      <c r="E153" s="15"/>
      <c r="F153" s="15"/>
      <c r="G153" s="15">
        <v>11</v>
      </c>
      <c r="H153" s="15">
        <v>303.18</v>
      </c>
      <c r="I153" s="20">
        <v>3334.99</v>
      </c>
    </row>
    <row r="154" spans="1:9" x14ac:dyDescent="0.25">
      <c r="A154" s="15">
        <f t="shared" si="2"/>
        <v>144</v>
      </c>
      <c r="B154" s="19" t="s">
        <v>150</v>
      </c>
      <c r="C154" s="15" t="s">
        <v>385</v>
      </c>
      <c r="D154" s="15" t="s">
        <v>505</v>
      </c>
      <c r="E154" s="15"/>
      <c r="F154" s="15"/>
      <c r="G154" s="15">
        <v>23</v>
      </c>
      <c r="H154" s="15">
        <v>521.42999999999995</v>
      </c>
      <c r="I154" s="20">
        <v>11992.98</v>
      </c>
    </row>
    <row r="155" spans="1:9" x14ac:dyDescent="0.25">
      <c r="A155" s="15">
        <f t="shared" si="2"/>
        <v>145</v>
      </c>
      <c r="B155" s="19" t="s">
        <v>151</v>
      </c>
      <c r="C155" s="15" t="s">
        <v>386</v>
      </c>
      <c r="D155" s="15" t="s">
        <v>505</v>
      </c>
      <c r="E155" s="15"/>
      <c r="F155" s="15"/>
      <c r="G155" s="15">
        <v>40</v>
      </c>
      <c r="H155" s="15">
        <v>265.5</v>
      </c>
      <c r="I155" s="20">
        <v>10620</v>
      </c>
    </row>
    <row r="156" spans="1:9" x14ac:dyDescent="0.25">
      <c r="A156" s="15">
        <f t="shared" si="2"/>
        <v>146</v>
      </c>
      <c r="B156" s="19" t="s">
        <v>152</v>
      </c>
      <c r="C156" s="15" t="s">
        <v>387</v>
      </c>
      <c r="D156" s="15" t="s">
        <v>518</v>
      </c>
      <c r="E156" s="15"/>
      <c r="F156" s="15"/>
      <c r="G156" s="15">
        <v>2</v>
      </c>
      <c r="H156" s="15">
        <v>129.80000000000001</v>
      </c>
      <c r="I156" s="15">
        <v>259.60000000000002</v>
      </c>
    </row>
    <row r="157" spans="1:9" x14ac:dyDescent="0.25">
      <c r="A157" s="15">
        <f t="shared" si="2"/>
        <v>147</v>
      </c>
      <c r="B157" s="19" t="s">
        <v>153</v>
      </c>
      <c r="C157" s="15" t="s">
        <v>388</v>
      </c>
      <c r="D157" s="15" t="s">
        <v>518</v>
      </c>
      <c r="E157" s="15"/>
      <c r="F157" s="15"/>
      <c r="G157" s="15">
        <v>67</v>
      </c>
      <c r="H157" s="15">
        <v>206.5</v>
      </c>
      <c r="I157" s="20">
        <v>13835.5</v>
      </c>
    </row>
    <row r="158" spans="1:9" x14ac:dyDescent="0.25">
      <c r="A158" s="15">
        <f t="shared" si="2"/>
        <v>148</v>
      </c>
      <c r="B158" s="19" t="s">
        <v>154</v>
      </c>
      <c r="C158" s="15" t="s">
        <v>389</v>
      </c>
      <c r="D158" s="15" t="s">
        <v>518</v>
      </c>
      <c r="E158" s="15"/>
      <c r="F158" s="15"/>
      <c r="G158" s="15">
        <v>14</v>
      </c>
      <c r="H158" s="20">
        <v>1121</v>
      </c>
      <c r="I158" s="20">
        <v>15694</v>
      </c>
    </row>
    <row r="159" spans="1:9" x14ac:dyDescent="0.25">
      <c r="A159" s="15">
        <f t="shared" si="2"/>
        <v>149</v>
      </c>
      <c r="B159" s="19" t="s">
        <v>155</v>
      </c>
      <c r="C159" s="15" t="s">
        <v>390</v>
      </c>
      <c r="D159" s="15" t="s">
        <v>518</v>
      </c>
      <c r="E159" s="15"/>
      <c r="F159" s="15"/>
      <c r="G159" s="15">
        <v>14</v>
      </c>
      <c r="H159" s="20">
        <v>1121</v>
      </c>
      <c r="I159" s="20">
        <v>15694</v>
      </c>
    </row>
    <row r="160" spans="1:9" x14ac:dyDescent="0.25">
      <c r="A160" s="15">
        <f t="shared" si="2"/>
        <v>150</v>
      </c>
      <c r="B160" s="19" t="s">
        <v>156</v>
      </c>
      <c r="C160" s="15" t="s">
        <v>642</v>
      </c>
      <c r="D160" s="15" t="s">
        <v>518</v>
      </c>
      <c r="E160" s="15"/>
      <c r="F160" s="15"/>
      <c r="G160" s="15">
        <v>49</v>
      </c>
      <c r="H160" s="15">
        <v>129.80000000000001</v>
      </c>
      <c r="I160" s="20">
        <v>6360.2</v>
      </c>
    </row>
    <row r="161" spans="1:9" x14ac:dyDescent="0.25">
      <c r="A161" s="15">
        <f t="shared" si="2"/>
        <v>151</v>
      </c>
      <c r="B161" s="19" t="s">
        <v>157</v>
      </c>
      <c r="C161" s="15" t="s">
        <v>391</v>
      </c>
      <c r="D161" s="15" t="s">
        <v>508</v>
      </c>
      <c r="E161" s="15"/>
      <c r="F161" s="15"/>
      <c r="G161" s="15">
        <v>25</v>
      </c>
      <c r="H161" s="15">
        <v>332.23</v>
      </c>
      <c r="I161" s="20">
        <v>8305.7099999999991</v>
      </c>
    </row>
    <row r="162" spans="1:9" x14ac:dyDescent="0.25">
      <c r="A162" s="15">
        <f t="shared" si="2"/>
        <v>152</v>
      </c>
      <c r="B162" s="19" t="s">
        <v>158</v>
      </c>
      <c r="C162" s="15" t="s">
        <v>566</v>
      </c>
      <c r="D162" s="15" t="s">
        <v>506</v>
      </c>
      <c r="E162" s="15"/>
      <c r="F162" s="15"/>
      <c r="G162" s="15">
        <v>1</v>
      </c>
      <c r="H162" s="20">
        <v>1575.01</v>
      </c>
      <c r="I162" s="20">
        <v>1575.01</v>
      </c>
    </row>
    <row r="163" spans="1:9" x14ac:dyDescent="0.25">
      <c r="A163" s="15">
        <f t="shared" si="2"/>
        <v>153</v>
      </c>
      <c r="B163" s="19" t="s">
        <v>159</v>
      </c>
      <c r="C163" s="15" t="s">
        <v>567</v>
      </c>
      <c r="D163" s="15" t="s">
        <v>523</v>
      </c>
      <c r="E163" s="15"/>
      <c r="F163" s="15"/>
      <c r="G163" s="15">
        <v>1</v>
      </c>
      <c r="H163" s="20">
        <v>7875</v>
      </c>
      <c r="I163" s="20">
        <v>7875</v>
      </c>
    </row>
    <row r="164" spans="1:9" x14ac:dyDescent="0.25">
      <c r="A164" s="15">
        <f t="shared" si="2"/>
        <v>154</v>
      </c>
      <c r="B164" s="19" t="s">
        <v>160</v>
      </c>
      <c r="C164" s="15" t="s">
        <v>568</v>
      </c>
      <c r="D164" s="15" t="s">
        <v>506</v>
      </c>
      <c r="E164" s="15"/>
      <c r="F164" s="15"/>
      <c r="G164" s="15">
        <v>4</v>
      </c>
      <c r="H164" s="20">
        <v>1795.01</v>
      </c>
      <c r="I164" s="20">
        <v>7180.02</v>
      </c>
    </row>
    <row r="165" spans="1:9" x14ac:dyDescent="0.25">
      <c r="A165" s="15">
        <f t="shared" si="2"/>
        <v>155</v>
      </c>
      <c r="B165" s="19" t="s">
        <v>161</v>
      </c>
      <c r="C165" s="15" t="s">
        <v>643</v>
      </c>
      <c r="D165" s="15" t="s">
        <v>506</v>
      </c>
      <c r="E165" s="15"/>
      <c r="F165" s="15"/>
      <c r="G165" s="15">
        <v>15</v>
      </c>
      <c r="H165" s="20">
        <v>1880</v>
      </c>
      <c r="I165" s="20">
        <v>28199.99</v>
      </c>
    </row>
    <row r="166" spans="1:9" x14ac:dyDescent="0.25">
      <c r="A166" s="15">
        <f t="shared" si="2"/>
        <v>156</v>
      </c>
      <c r="B166" s="19" t="s">
        <v>162</v>
      </c>
      <c r="C166" s="15" t="s">
        <v>570</v>
      </c>
      <c r="D166" s="15" t="s">
        <v>506</v>
      </c>
      <c r="E166" s="15"/>
      <c r="F166" s="15"/>
      <c r="G166" s="15">
        <v>2</v>
      </c>
      <c r="H166" s="20">
        <v>2150.0100000000002</v>
      </c>
      <c r="I166" s="20">
        <v>4300.01</v>
      </c>
    </row>
    <row r="167" spans="1:9" x14ac:dyDescent="0.25">
      <c r="A167" s="15">
        <f t="shared" si="2"/>
        <v>157</v>
      </c>
      <c r="B167" s="19" t="s">
        <v>163</v>
      </c>
      <c r="C167" s="15" t="s">
        <v>571</v>
      </c>
      <c r="D167" s="15" t="s">
        <v>505</v>
      </c>
      <c r="E167" s="15"/>
      <c r="F167" s="15"/>
      <c r="G167" s="15">
        <v>24</v>
      </c>
      <c r="H167" s="20">
        <v>5320</v>
      </c>
      <c r="I167" s="20">
        <v>127680</v>
      </c>
    </row>
    <row r="168" spans="1:9" x14ac:dyDescent="0.25">
      <c r="A168" s="15">
        <f t="shared" si="2"/>
        <v>158</v>
      </c>
      <c r="B168" s="19" t="s">
        <v>164</v>
      </c>
      <c r="C168" s="15" t="s">
        <v>644</v>
      </c>
      <c r="D168" s="15" t="s">
        <v>505</v>
      </c>
      <c r="E168" s="15"/>
      <c r="F168" s="15"/>
      <c r="G168" s="15">
        <v>115</v>
      </c>
      <c r="H168" s="20">
        <v>5779.35</v>
      </c>
      <c r="I168" s="20">
        <v>664625</v>
      </c>
    </row>
    <row r="169" spans="1:9" x14ac:dyDescent="0.25">
      <c r="A169" s="15">
        <f t="shared" si="2"/>
        <v>159</v>
      </c>
      <c r="B169" s="19" t="s">
        <v>165</v>
      </c>
      <c r="C169" s="15" t="s">
        <v>573</v>
      </c>
      <c r="D169" s="15" t="s">
        <v>505</v>
      </c>
      <c r="E169" s="15"/>
      <c r="F169" s="15"/>
      <c r="G169" s="15">
        <v>10</v>
      </c>
      <c r="H169" s="20">
        <v>1500</v>
      </c>
      <c r="I169" s="20">
        <v>15000</v>
      </c>
    </row>
    <row r="170" spans="1:9" x14ac:dyDescent="0.25">
      <c r="A170" s="15">
        <f t="shared" si="2"/>
        <v>160</v>
      </c>
      <c r="B170" s="19" t="s">
        <v>166</v>
      </c>
      <c r="C170" s="15" t="s">
        <v>574</v>
      </c>
      <c r="D170" s="15" t="s">
        <v>505</v>
      </c>
      <c r="E170" s="15"/>
      <c r="F170" s="15"/>
      <c r="G170" s="15">
        <v>10</v>
      </c>
      <c r="H170" s="20">
        <v>1600</v>
      </c>
      <c r="I170" s="20">
        <v>16000</v>
      </c>
    </row>
    <row r="171" spans="1:9" x14ac:dyDescent="0.25">
      <c r="A171" s="15">
        <f t="shared" si="2"/>
        <v>161</v>
      </c>
      <c r="B171" s="19" t="s">
        <v>167</v>
      </c>
      <c r="C171" s="15" t="s">
        <v>575</v>
      </c>
      <c r="D171" s="15" t="s">
        <v>505</v>
      </c>
      <c r="E171" s="15"/>
      <c r="F171" s="15"/>
      <c r="G171" s="15">
        <v>10</v>
      </c>
      <c r="H171" s="15">
        <v>60</v>
      </c>
      <c r="I171" s="15">
        <v>600</v>
      </c>
    </row>
    <row r="172" spans="1:9" x14ac:dyDescent="0.25">
      <c r="A172" s="15">
        <f t="shared" si="2"/>
        <v>162</v>
      </c>
      <c r="B172" s="19" t="s">
        <v>168</v>
      </c>
      <c r="C172" s="15" t="s">
        <v>576</v>
      </c>
      <c r="D172" s="15" t="s">
        <v>505</v>
      </c>
      <c r="E172" s="15"/>
      <c r="F172" s="15"/>
      <c r="G172" s="15">
        <v>10</v>
      </c>
      <c r="H172" s="15">
        <v>60</v>
      </c>
      <c r="I172" s="15">
        <v>600</v>
      </c>
    </row>
    <row r="173" spans="1:9" x14ac:dyDescent="0.25">
      <c r="A173" s="15">
        <f t="shared" si="2"/>
        <v>163</v>
      </c>
      <c r="B173" s="19" t="s">
        <v>169</v>
      </c>
      <c r="C173" s="15" t="s">
        <v>577</v>
      </c>
      <c r="D173" s="15" t="s">
        <v>505</v>
      </c>
      <c r="E173" s="15"/>
      <c r="F173" s="15"/>
      <c r="G173" s="15">
        <v>268</v>
      </c>
      <c r="H173" s="15">
        <v>79.69</v>
      </c>
      <c r="I173" s="20">
        <v>21356.25</v>
      </c>
    </row>
    <row r="174" spans="1:9" x14ac:dyDescent="0.25">
      <c r="A174" s="15">
        <f t="shared" si="2"/>
        <v>164</v>
      </c>
      <c r="B174" s="19" t="s">
        <v>170</v>
      </c>
      <c r="C174" s="15" t="s">
        <v>578</v>
      </c>
      <c r="D174" s="15" t="s">
        <v>505</v>
      </c>
      <c r="E174" s="15"/>
      <c r="F174" s="15"/>
      <c r="G174" s="15">
        <v>132</v>
      </c>
      <c r="H174" s="15">
        <v>79.69</v>
      </c>
      <c r="I174" s="20">
        <v>10518.75</v>
      </c>
    </row>
    <row r="175" spans="1:9" x14ac:dyDescent="0.25">
      <c r="A175" s="15">
        <f t="shared" si="2"/>
        <v>165</v>
      </c>
      <c r="B175" s="19" t="s">
        <v>171</v>
      </c>
      <c r="C175" s="15" t="s">
        <v>579</v>
      </c>
      <c r="D175" s="15" t="s">
        <v>505</v>
      </c>
      <c r="E175" s="15"/>
      <c r="F175" s="15"/>
      <c r="G175" s="15">
        <v>5</v>
      </c>
      <c r="H175" s="15">
        <v>800</v>
      </c>
      <c r="I175" s="20">
        <v>4000</v>
      </c>
    </row>
    <row r="176" spans="1:9" x14ac:dyDescent="0.25">
      <c r="A176" s="15">
        <f t="shared" si="2"/>
        <v>166</v>
      </c>
      <c r="B176" s="19" t="s">
        <v>172</v>
      </c>
      <c r="C176" s="15" t="s">
        <v>580</v>
      </c>
      <c r="D176" s="15" t="s">
        <v>505</v>
      </c>
      <c r="E176" s="15"/>
      <c r="F176" s="15"/>
      <c r="G176" s="15">
        <v>10</v>
      </c>
      <c r="H176" s="20">
        <v>1800</v>
      </c>
      <c r="I176" s="20">
        <v>18000</v>
      </c>
    </row>
    <row r="177" spans="1:9" x14ac:dyDescent="0.25">
      <c r="A177" s="15">
        <f t="shared" si="2"/>
        <v>167</v>
      </c>
      <c r="B177" s="19" t="s">
        <v>173</v>
      </c>
      <c r="C177" s="15" t="s">
        <v>392</v>
      </c>
      <c r="D177" s="15" t="s">
        <v>505</v>
      </c>
      <c r="E177" s="15"/>
      <c r="F177" s="15"/>
      <c r="G177" s="15">
        <v>19</v>
      </c>
      <c r="H177" s="15">
        <v>10</v>
      </c>
      <c r="I177" s="15">
        <v>190</v>
      </c>
    </row>
    <row r="178" spans="1:9" x14ac:dyDescent="0.25">
      <c r="A178" s="15">
        <f t="shared" si="2"/>
        <v>168</v>
      </c>
      <c r="B178" s="19" t="s">
        <v>174</v>
      </c>
      <c r="C178" s="15" t="s">
        <v>473</v>
      </c>
      <c r="D178" s="15" t="s">
        <v>505</v>
      </c>
      <c r="E178" s="15"/>
      <c r="F178" s="15"/>
      <c r="G178" s="15">
        <v>24</v>
      </c>
      <c r="H178" s="15">
        <v>15.29</v>
      </c>
      <c r="I178" s="15">
        <v>367.06</v>
      </c>
    </row>
    <row r="179" spans="1:9" x14ac:dyDescent="0.25">
      <c r="A179" s="15">
        <f t="shared" si="2"/>
        <v>169</v>
      </c>
      <c r="B179" s="19" t="s">
        <v>175</v>
      </c>
      <c r="C179" s="15" t="s">
        <v>393</v>
      </c>
      <c r="D179" s="15" t="s">
        <v>505</v>
      </c>
      <c r="E179" s="15"/>
      <c r="F179" s="15"/>
      <c r="G179" s="15">
        <v>39</v>
      </c>
      <c r="H179" s="15">
        <v>302.58999999999997</v>
      </c>
      <c r="I179" s="20">
        <v>11800.84</v>
      </c>
    </row>
    <row r="180" spans="1:9" x14ac:dyDescent="0.25">
      <c r="A180" s="15">
        <f t="shared" si="2"/>
        <v>170</v>
      </c>
      <c r="B180" s="19" t="s">
        <v>176</v>
      </c>
      <c r="C180" s="15" t="s">
        <v>581</v>
      </c>
      <c r="D180" s="15" t="s">
        <v>516</v>
      </c>
      <c r="E180" s="15"/>
      <c r="F180" s="15"/>
      <c r="G180" s="15">
        <v>34</v>
      </c>
      <c r="H180" s="15">
        <v>169.92</v>
      </c>
      <c r="I180" s="20">
        <v>5777.28</v>
      </c>
    </row>
    <row r="181" spans="1:9" x14ac:dyDescent="0.25">
      <c r="A181" s="15">
        <f t="shared" si="2"/>
        <v>171</v>
      </c>
      <c r="B181" s="19" t="s">
        <v>177</v>
      </c>
      <c r="C181" s="15" t="s">
        <v>395</v>
      </c>
      <c r="D181" s="15" t="s">
        <v>516</v>
      </c>
      <c r="E181" s="15"/>
      <c r="F181" s="15"/>
      <c r="G181" s="15">
        <v>1</v>
      </c>
      <c r="H181" s="15">
        <v>20.010000000000002</v>
      </c>
      <c r="I181" s="15">
        <v>20.010000000000002</v>
      </c>
    </row>
    <row r="182" spans="1:9" x14ac:dyDescent="0.25">
      <c r="A182" s="15">
        <f t="shared" si="2"/>
        <v>172</v>
      </c>
      <c r="B182" s="19" t="s">
        <v>178</v>
      </c>
      <c r="C182" s="15" t="s">
        <v>501</v>
      </c>
      <c r="D182" s="15" t="s">
        <v>516</v>
      </c>
      <c r="E182" s="15"/>
      <c r="F182" s="15"/>
      <c r="G182" s="15">
        <v>1</v>
      </c>
      <c r="H182" s="15">
        <v>100.3</v>
      </c>
      <c r="I182" s="15">
        <v>100.3</v>
      </c>
    </row>
    <row r="183" spans="1:9" x14ac:dyDescent="0.25">
      <c r="A183" s="15">
        <f t="shared" si="2"/>
        <v>173</v>
      </c>
      <c r="B183" s="19" t="s">
        <v>179</v>
      </c>
      <c r="C183" s="15" t="s">
        <v>394</v>
      </c>
      <c r="D183" s="15" t="s">
        <v>516</v>
      </c>
      <c r="E183" s="15"/>
      <c r="F183" s="15"/>
      <c r="G183" s="15">
        <v>35</v>
      </c>
      <c r="H183" s="15">
        <v>16.55</v>
      </c>
      <c r="I183" s="15">
        <v>579.25</v>
      </c>
    </row>
    <row r="184" spans="1:9" x14ac:dyDescent="0.25">
      <c r="A184" s="15">
        <f t="shared" si="2"/>
        <v>174</v>
      </c>
      <c r="B184" s="19" t="s">
        <v>180</v>
      </c>
      <c r="C184" s="15" t="s">
        <v>398</v>
      </c>
      <c r="D184" s="15" t="s">
        <v>516</v>
      </c>
      <c r="E184" s="15"/>
      <c r="F184" s="15"/>
      <c r="G184" s="15">
        <v>208</v>
      </c>
      <c r="H184" s="15">
        <v>41.3</v>
      </c>
      <c r="I184" s="20">
        <v>8590.4</v>
      </c>
    </row>
    <row r="185" spans="1:9" x14ac:dyDescent="0.25">
      <c r="A185" s="15">
        <f t="shared" si="2"/>
        <v>175</v>
      </c>
      <c r="B185" s="19" t="s">
        <v>181</v>
      </c>
      <c r="C185" s="15" t="s">
        <v>396</v>
      </c>
      <c r="D185" s="15" t="s">
        <v>516</v>
      </c>
      <c r="E185" s="15"/>
      <c r="F185" s="15"/>
      <c r="G185" s="15">
        <v>50</v>
      </c>
      <c r="H185" s="15">
        <v>9.07</v>
      </c>
      <c r="I185" s="15">
        <v>453.71</v>
      </c>
    </row>
    <row r="186" spans="1:9" x14ac:dyDescent="0.25">
      <c r="A186" s="15">
        <f t="shared" si="2"/>
        <v>176</v>
      </c>
      <c r="B186" s="19" t="s">
        <v>182</v>
      </c>
      <c r="C186" s="15" t="s">
        <v>397</v>
      </c>
      <c r="D186" s="15" t="s">
        <v>516</v>
      </c>
      <c r="E186" s="15"/>
      <c r="F186" s="15"/>
      <c r="G186" s="15">
        <v>36</v>
      </c>
      <c r="H186" s="15">
        <v>45.64</v>
      </c>
      <c r="I186" s="20">
        <v>1643.22</v>
      </c>
    </row>
    <row r="187" spans="1:9" x14ac:dyDescent="0.25">
      <c r="A187" s="15">
        <f t="shared" si="2"/>
        <v>177</v>
      </c>
      <c r="B187" s="19" t="s">
        <v>183</v>
      </c>
      <c r="C187" s="15" t="s">
        <v>582</v>
      </c>
      <c r="D187" s="15" t="s">
        <v>505</v>
      </c>
      <c r="E187" s="15"/>
      <c r="F187" s="15"/>
      <c r="G187" s="15">
        <v>25</v>
      </c>
      <c r="H187" s="15">
        <v>271.39999999999998</v>
      </c>
      <c r="I187" s="20">
        <v>6785</v>
      </c>
    </row>
    <row r="188" spans="1:9" x14ac:dyDescent="0.25">
      <c r="A188" s="15">
        <f t="shared" si="2"/>
        <v>178</v>
      </c>
      <c r="B188" s="19" t="s">
        <v>184</v>
      </c>
      <c r="C188" s="15" t="s">
        <v>583</v>
      </c>
      <c r="D188" s="15" t="s">
        <v>505</v>
      </c>
      <c r="E188" s="15"/>
      <c r="F188" s="15"/>
      <c r="G188" s="15">
        <v>1</v>
      </c>
      <c r="H188" s="20">
        <v>18518.919999999998</v>
      </c>
      <c r="I188" s="20">
        <v>18518.919999999998</v>
      </c>
    </row>
    <row r="189" spans="1:9" x14ac:dyDescent="0.25">
      <c r="A189" s="15">
        <f t="shared" si="2"/>
        <v>179</v>
      </c>
      <c r="B189" s="19" t="s">
        <v>185</v>
      </c>
      <c r="C189" s="15" t="s">
        <v>584</v>
      </c>
      <c r="D189" s="15" t="s">
        <v>505</v>
      </c>
      <c r="E189" s="15"/>
      <c r="F189" s="15"/>
      <c r="G189" s="15">
        <v>2</v>
      </c>
      <c r="H189" s="15">
        <v>7.08</v>
      </c>
      <c r="I189" s="15">
        <v>14.16</v>
      </c>
    </row>
    <row r="190" spans="1:9" x14ac:dyDescent="0.25">
      <c r="A190" s="15">
        <f t="shared" si="2"/>
        <v>180</v>
      </c>
      <c r="B190" s="19" t="s">
        <v>186</v>
      </c>
      <c r="C190" s="15" t="s">
        <v>645</v>
      </c>
      <c r="D190" s="15" t="s">
        <v>505</v>
      </c>
      <c r="E190" s="15"/>
      <c r="F190" s="15"/>
      <c r="G190" s="15">
        <v>6</v>
      </c>
      <c r="H190" s="15">
        <v>12.37</v>
      </c>
      <c r="I190" s="15">
        <v>74.2</v>
      </c>
    </row>
    <row r="191" spans="1:9" x14ac:dyDescent="0.25">
      <c r="A191" s="15">
        <f t="shared" si="2"/>
        <v>181</v>
      </c>
      <c r="B191" s="19" t="s">
        <v>187</v>
      </c>
      <c r="C191" s="15" t="s">
        <v>586</v>
      </c>
      <c r="D191" s="15" t="s">
        <v>505</v>
      </c>
      <c r="E191" s="15"/>
      <c r="F191" s="15"/>
      <c r="G191" s="15">
        <v>40</v>
      </c>
      <c r="H191" s="15">
        <v>29.92</v>
      </c>
      <c r="I191" s="20">
        <v>1196.99</v>
      </c>
    </row>
    <row r="192" spans="1:9" x14ac:dyDescent="0.25">
      <c r="A192" s="15">
        <f t="shared" si="2"/>
        <v>182</v>
      </c>
      <c r="B192" s="19" t="s">
        <v>188</v>
      </c>
      <c r="C192" s="15" t="s">
        <v>587</v>
      </c>
      <c r="D192" s="15" t="s">
        <v>505</v>
      </c>
      <c r="E192" s="15"/>
      <c r="F192" s="15"/>
      <c r="G192" s="15">
        <v>4</v>
      </c>
      <c r="H192" s="15">
        <v>61.36</v>
      </c>
      <c r="I192" s="15">
        <v>245.44</v>
      </c>
    </row>
    <row r="193" spans="1:9" x14ac:dyDescent="0.25">
      <c r="A193" s="15">
        <f t="shared" si="2"/>
        <v>183</v>
      </c>
      <c r="B193" s="19" t="s">
        <v>189</v>
      </c>
      <c r="C193" s="15" t="s">
        <v>399</v>
      </c>
      <c r="D193" s="15" t="s">
        <v>505</v>
      </c>
      <c r="E193" s="15"/>
      <c r="F193" s="15"/>
      <c r="G193" s="15">
        <v>16</v>
      </c>
      <c r="H193" s="15">
        <v>27.78</v>
      </c>
      <c r="I193" s="15">
        <v>444.41</v>
      </c>
    </row>
    <row r="194" spans="1:9" x14ac:dyDescent="0.25">
      <c r="A194" s="15">
        <f t="shared" si="2"/>
        <v>184</v>
      </c>
      <c r="B194" s="19" t="s">
        <v>190</v>
      </c>
      <c r="C194" s="15" t="s">
        <v>400</v>
      </c>
      <c r="D194" s="15" t="s">
        <v>505</v>
      </c>
      <c r="E194" s="15"/>
      <c r="F194" s="15"/>
      <c r="G194" s="15">
        <v>45</v>
      </c>
      <c r="H194" s="15">
        <v>8.06</v>
      </c>
      <c r="I194" s="15">
        <v>362.7</v>
      </c>
    </row>
    <row r="195" spans="1:9" x14ac:dyDescent="0.25">
      <c r="A195" s="15">
        <f t="shared" si="2"/>
        <v>185</v>
      </c>
      <c r="B195" s="19" t="s">
        <v>191</v>
      </c>
      <c r="C195" s="15" t="s">
        <v>646</v>
      </c>
      <c r="D195" s="15" t="s">
        <v>505</v>
      </c>
      <c r="E195" s="15"/>
      <c r="F195" s="15"/>
      <c r="G195" s="15">
        <v>30</v>
      </c>
      <c r="H195" s="15">
        <v>6.53</v>
      </c>
      <c r="I195" s="15">
        <v>195.76</v>
      </c>
    </row>
    <row r="196" spans="1:9" x14ac:dyDescent="0.25">
      <c r="A196" s="15">
        <f t="shared" si="2"/>
        <v>186</v>
      </c>
      <c r="B196" s="19" t="s">
        <v>192</v>
      </c>
      <c r="C196" s="15" t="s">
        <v>401</v>
      </c>
      <c r="D196" s="15" t="s">
        <v>505</v>
      </c>
      <c r="E196" s="15"/>
      <c r="F196" s="15"/>
      <c r="G196" s="15">
        <v>599</v>
      </c>
      <c r="H196" s="15">
        <v>20.84</v>
      </c>
      <c r="I196" s="20">
        <v>12480.94</v>
      </c>
    </row>
    <row r="197" spans="1:9" x14ac:dyDescent="0.25">
      <c r="A197" s="15">
        <f t="shared" si="2"/>
        <v>187</v>
      </c>
      <c r="B197" s="19" t="s">
        <v>193</v>
      </c>
      <c r="C197" s="15" t="s">
        <v>474</v>
      </c>
      <c r="D197" s="15" t="s">
        <v>505</v>
      </c>
      <c r="E197" s="15"/>
      <c r="F197" s="15"/>
      <c r="G197" s="15">
        <v>10</v>
      </c>
      <c r="H197" s="15">
        <v>550.84</v>
      </c>
      <c r="I197" s="20">
        <v>5508.35</v>
      </c>
    </row>
    <row r="198" spans="1:9" x14ac:dyDescent="0.25">
      <c r="A198" s="15">
        <f t="shared" si="2"/>
        <v>188</v>
      </c>
      <c r="B198" s="19" t="s">
        <v>194</v>
      </c>
      <c r="C198" s="15" t="s">
        <v>402</v>
      </c>
      <c r="D198" s="15" t="s">
        <v>505</v>
      </c>
      <c r="E198" s="15"/>
      <c r="F198" s="15"/>
      <c r="G198" s="15">
        <v>70</v>
      </c>
      <c r="H198" s="15">
        <v>20.99</v>
      </c>
      <c r="I198" s="20">
        <v>1469.15</v>
      </c>
    </row>
    <row r="199" spans="1:9" x14ac:dyDescent="0.25">
      <c r="A199" s="15">
        <f t="shared" si="2"/>
        <v>189</v>
      </c>
      <c r="B199" s="19" t="s">
        <v>195</v>
      </c>
      <c r="C199" s="15" t="s">
        <v>647</v>
      </c>
      <c r="D199" s="15" t="s">
        <v>523</v>
      </c>
      <c r="E199" s="15"/>
      <c r="F199" s="15"/>
      <c r="G199" s="15">
        <v>2</v>
      </c>
      <c r="H199" s="20">
        <v>6000.01</v>
      </c>
      <c r="I199" s="20">
        <v>12000.01</v>
      </c>
    </row>
    <row r="200" spans="1:9" x14ac:dyDescent="0.25">
      <c r="A200" s="15">
        <f t="shared" si="2"/>
        <v>190</v>
      </c>
      <c r="B200" s="19" t="s">
        <v>196</v>
      </c>
      <c r="C200" s="15" t="s">
        <v>403</v>
      </c>
      <c r="D200" s="15" t="s">
        <v>505</v>
      </c>
      <c r="E200" s="15"/>
      <c r="F200" s="15"/>
      <c r="G200" s="15">
        <v>105</v>
      </c>
      <c r="H200" s="15">
        <v>1.05</v>
      </c>
      <c r="I200" s="15">
        <v>110.27</v>
      </c>
    </row>
    <row r="201" spans="1:9" x14ac:dyDescent="0.25">
      <c r="A201" s="15">
        <f t="shared" si="2"/>
        <v>191</v>
      </c>
      <c r="B201" s="19" t="s">
        <v>197</v>
      </c>
      <c r="C201" s="15" t="s">
        <v>404</v>
      </c>
      <c r="D201" s="15" t="s">
        <v>505</v>
      </c>
      <c r="E201" s="15"/>
      <c r="F201" s="15"/>
      <c r="G201" s="20">
        <v>1420</v>
      </c>
      <c r="H201" s="15">
        <v>1.31</v>
      </c>
      <c r="I201" s="20">
        <v>1860.34</v>
      </c>
    </row>
    <row r="202" spans="1:9" x14ac:dyDescent="0.25">
      <c r="A202" s="15">
        <f t="shared" si="2"/>
        <v>192</v>
      </c>
      <c r="B202" s="19" t="s">
        <v>198</v>
      </c>
      <c r="C202" s="15" t="s">
        <v>405</v>
      </c>
      <c r="D202" s="15" t="s">
        <v>505</v>
      </c>
      <c r="E202" s="15"/>
      <c r="F202" s="15"/>
      <c r="G202" s="15">
        <v>546</v>
      </c>
      <c r="H202" s="15">
        <v>3.25</v>
      </c>
      <c r="I202" s="20">
        <v>1773.84</v>
      </c>
    </row>
    <row r="203" spans="1:9" x14ac:dyDescent="0.25">
      <c r="A203" s="15">
        <f t="shared" si="2"/>
        <v>193</v>
      </c>
      <c r="B203" s="19" t="s">
        <v>199</v>
      </c>
      <c r="C203" s="15" t="s">
        <v>406</v>
      </c>
      <c r="D203" s="15" t="s">
        <v>505</v>
      </c>
      <c r="E203" s="15"/>
      <c r="F203" s="15"/>
      <c r="G203" s="15">
        <v>875</v>
      </c>
      <c r="H203" s="15">
        <v>13.29</v>
      </c>
      <c r="I203" s="20">
        <v>11624.55</v>
      </c>
    </row>
    <row r="204" spans="1:9" x14ac:dyDescent="0.25">
      <c r="A204" s="15">
        <f t="shared" si="2"/>
        <v>194</v>
      </c>
      <c r="B204" s="19" t="s">
        <v>200</v>
      </c>
      <c r="C204" s="15" t="s">
        <v>407</v>
      </c>
      <c r="D204" s="15" t="s">
        <v>505</v>
      </c>
      <c r="E204" s="15"/>
      <c r="F204" s="15"/>
      <c r="G204" s="20">
        <v>18575</v>
      </c>
      <c r="H204" s="15">
        <v>4.37</v>
      </c>
      <c r="I204" s="20">
        <v>81098.45</v>
      </c>
    </row>
    <row r="205" spans="1:9" x14ac:dyDescent="0.25">
      <c r="A205" s="15">
        <f t="shared" ref="A205:A268" si="3">1+A204</f>
        <v>195</v>
      </c>
      <c r="B205" s="19" t="s">
        <v>201</v>
      </c>
      <c r="C205" s="15" t="s">
        <v>408</v>
      </c>
      <c r="D205" s="15" t="s">
        <v>505</v>
      </c>
      <c r="E205" s="15"/>
      <c r="F205" s="15"/>
      <c r="G205" s="20">
        <v>13370</v>
      </c>
      <c r="H205" s="15">
        <v>10.14</v>
      </c>
      <c r="I205" s="20">
        <v>135520.99</v>
      </c>
    </row>
    <row r="206" spans="1:9" x14ac:dyDescent="0.25">
      <c r="A206" s="15">
        <f t="shared" si="3"/>
        <v>196</v>
      </c>
      <c r="B206" s="19" t="s">
        <v>202</v>
      </c>
      <c r="C206" s="15" t="s">
        <v>409</v>
      </c>
      <c r="D206" s="15" t="s">
        <v>505</v>
      </c>
      <c r="E206" s="15"/>
      <c r="F206" s="15"/>
      <c r="G206" s="20">
        <v>14170</v>
      </c>
      <c r="H206" s="15">
        <v>12.39</v>
      </c>
      <c r="I206" s="20">
        <v>175566.3</v>
      </c>
    </row>
    <row r="207" spans="1:9" x14ac:dyDescent="0.25">
      <c r="A207" s="15">
        <f t="shared" si="3"/>
        <v>197</v>
      </c>
      <c r="B207" s="19" t="s">
        <v>203</v>
      </c>
      <c r="C207" s="15" t="s">
        <v>410</v>
      </c>
      <c r="D207" s="15" t="s">
        <v>505</v>
      </c>
      <c r="E207" s="15"/>
      <c r="F207" s="15"/>
      <c r="G207" s="20">
        <v>17030</v>
      </c>
      <c r="H207" s="15">
        <v>9.0299999999999994</v>
      </c>
      <c r="I207" s="20">
        <v>153729.81</v>
      </c>
    </row>
    <row r="208" spans="1:9" x14ac:dyDescent="0.25">
      <c r="A208" s="15">
        <f t="shared" si="3"/>
        <v>198</v>
      </c>
      <c r="B208" s="19" t="s">
        <v>204</v>
      </c>
      <c r="C208" s="15" t="s">
        <v>648</v>
      </c>
      <c r="D208" s="15" t="s">
        <v>505</v>
      </c>
      <c r="E208" s="15"/>
      <c r="F208" s="15"/>
      <c r="G208" s="15">
        <v>36</v>
      </c>
      <c r="H208" s="15">
        <v>163.75</v>
      </c>
      <c r="I208" s="20">
        <v>5895.12</v>
      </c>
    </row>
    <row r="209" spans="1:9" x14ac:dyDescent="0.25">
      <c r="A209" s="15">
        <f t="shared" si="3"/>
        <v>199</v>
      </c>
      <c r="B209" s="19" t="s">
        <v>205</v>
      </c>
      <c r="C209" s="15" t="s">
        <v>475</v>
      </c>
      <c r="D209" s="15" t="s">
        <v>506</v>
      </c>
      <c r="E209" s="15"/>
      <c r="F209" s="15"/>
      <c r="G209" s="15">
        <v>19</v>
      </c>
      <c r="H209" s="15">
        <v>378.11</v>
      </c>
      <c r="I209" s="20">
        <v>7184.15</v>
      </c>
    </row>
    <row r="210" spans="1:9" x14ac:dyDescent="0.25">
      <c r="A210" s="15">
        <f t="shared" si="3"/>
        <v>200</v>
      </c>
      <c r="B210" s="19" t="s">
        <v>206</v>
      </c>
      <c r="C210" s="15" t="s">
        <v>412</v>
      </c>
      <c r="D210" s="15" t="s">
        <v>505</v>
      </c>
      <c r="E210" s="15"/>
      <c r="F210" s="15"/>
      <c r="G210" s="15">
        <v>23</v>
      </c>
      <c r="H210" s="15">
        <v>94.4</v>
      </c>
      <c r="I210" s="20">
        <v>2171.1999999999998</v>
      </c>
    </row>
    <row r="211" spans="1:9" x14ac:dyDescent="0.25">
      <c r="A211" s="15">
        <f t="shared" si="3"/>
        <v>201</v>
      </c>
      <c r="B211" s="19" t="s">
        <v>207</v>
      </c>
      <c r="C211" s="15" t="s">
        <v>590</v>
      </c>
      <c r="D211" s="15" t="s">
        <v>515</v>
      </c>
      <c r="E211" s="15"/>
      <c r="F211" s="15"/>
      <c r="G211" s="15">
        <v>1</v>
      </c>
      <c r="H211" s="15">
        <v>90</v>
      </c>
      <c r="I211" s="15">
        <v>90</v>
      </c>
    </row>
    <row r="212" spans="1:9" x14ac:dyDescent="0.25">
      <c r="A212" s="15">
        <f t="shared" si="3"/>
        <v>202</v>
      </c>
      <c r="B212" s="19" t="s">
        <v>208</v>
      </c>
      <c r="C212" s="15" t="s">
        <v>591</v>
      </c>
      <c r="D212" s="15" t="s">
        <v>505</v>
      </c>
      <c r="E212" s="15"/>
      <c r="F212" s="15"/>
      <c r="G212" s="15">
        <v>10</v>
      </c>
      <c r="H212" s="15">
        <v>8.02</v>
      </c>
      <c r="I212" s="15">
        <v>80.239999999999995</v>
      </c>
    </row>
    <row r="213" spans="1:9" x14ac:dyDescent="0.25">
      <c r="A213" s="15">
        <f t="shared" si="3"/>
        <v>203</v>
      </c>
      <c r="B213" s="19" t="s">
        <v>209</v>
      </c>
      <c r="C213" s="15" t="s">
        <v>592</v>
      </c>
      <c r="D213" s="15" t="s">
        <v>505</v>
      </c>
      <c r="E213" s="15"/>
      <c r="F213" s="15"/>
      <c r="G213" s="15">
        <v>5</v>
      </c>
      <c r="H213" s="15">
        <v>2.76</v>
      </c>
      <c r="I213" s="15">
        <v>13.81</v>
      </c>
    </row>
    <row r="214" spans="1:9" x14ac:dyDescent="0.25">
      <c r="A214" s="15">
        <f t="shared" si="3"/>
        <v>204</v>
      </c>
      <c r="B214" s="19" t="s">
        <v>210</v>
      </c>
      <c r="C214" s="15" t="s">
        <v>593</v>
      </c>
      <c r="D214" s="15" t="s">
        <v>505</v>
      </c>
      <c r="E214" s="15"/>
      <c r="F214" s="15"/>
      <c r="G214" s="15">
        <v>36</v>
      </c>
      <c r="H214" s="15">
        <v>30</v>
      </c>
      <c r="I214" s="20">
        <v>1079.8399999999999</v>
      </c>
    </row>
    <row r="215" spans="1:9" x14ac:dyDescent="0.25">
      <c r="A215" s="15">
        <f t="shared" si="3"/>
        <v>205</v>
      </c>
      <c r="B215" s="19" t="s">
        <v>211</v>
      </c>
      <c r="C215" s="15" t="s">
        <v>594</v>
      </c>
      <c r="D215" s="15" t="s">
        <v>505</v>
      </c>
      <c r="E215" s="15"/>
      <c r="F215" s="15"/>
      <c r="G215" s="15">
        <v>10</v>
      </c>
      <c r="H215" s="15">
        <v>8.41</v>
      </c>
      <c r="I215" s="15">
        <v>84.13</v>
      </c>
    </row>
    <row r="216" spans="1:9" x14ac:dyDescent="0.25">
      <c r="A216" s="15">
        <f t="shared" si="3"/>
        <v>206</v>
      </c>
      <c r="B216" s="19" t="s">
        <v>212</v>
      </c>
      <c r="C216" s="15" t="s">
        <v>595</v>
      </c>
      <c r="D216" s="15" t="s">
        <v>505</v>
      </c>
      <c r="E216" s="15"/>
      <c r="F216" s="15"/>
      <c r="G216" s="15">
        <v>10</v>
      </c>
      <c r="H216" s="15">
        <v>12.39</v>
      </c>
      <c r="I216" s="15">
        <v>123.9</v>
      </c>
    </row>
    <row r="217" spans="1:9" x14ac:dyDescent="0.25">
      <c r="A217" s="15">
        <f t="shared" si="3"/>
        <v>207</v>
      </c>
      <c r="B217" s="19" t="s">
        <v>213</v>
      </c>
      <c r="C217" s="15" t="s">
        <v>649</v>
      </c>
      <c r="D217" s="15" t="s">
        <v>505</v>
      </c>
      <c r="E217" s="15"/>
      <c r="F217" s="15"/>
      <c r="G217" s="15">
        <v>20</v>
      </c>
      <c r="H217" s="15">
        <v>10.69</v>
      </c>
      <c r="I217" s="15">
        <v>213.82</v>
      </c>
    </row>
    <row r="218" spans="1:9" x14ac:dyDescent="0.25">
      <c r="A218" s="15">
        <f t="shared" si="3"/>
        <v>208</v>
      </c>
      <c r="B218" s="19" t="s">
        <v>214</v>
      </c>
      <c r="C218" s="15" t="s">
        <v>597</v>
      </c>
      <c r="D218" s="15" t="s">
        <v>505</v>
      </c>
      <c r="E218" s="15"/>
      <c r="F218" s="15"/>
      <c r="G218" s="15">
        <v>10</v>
      </c>
      <c r="H218" s="15">
        <v>374.5</v>
      </c>
      <c r="I218" s="20">
        <v>3745</v>
      </c>
    </row>
    <row r="219" spans="1:9" x14ac:dyDescent="0.25">
      <c r="A219" s="15">
        <f t="shared" si="3"/>
        <v>209</v>
      </c>
      <c r="B219" s="19" t="s">
        <v>215</v>
      </c>
      <c r="C219" s="15" t="s">
        <v>598</v>
      </c>
      <c r="D219" s="15" t="s">
        <v>505</v>
      </c>
      <c r="E219" s="15"/>
      <c r="F219" s="15"/>
      <c r="G219" s="15">
        <v>21</v>
      </c>
      <c r="H219" s="15">
        <v>488.11</v>
      </c>
      <c r="I219" s="20">
        <v>10250.25</v>
      </c>
    </row>
    <row r="220" spans="1:9" x14ac:dyDescent="0.25">
      <c r="A220" s="15">
        <f t="shared" si="3"/>
        <v>210</v>
      </c>
      <c r="B220" s="19" t="s">
        <v>216</v>
      </c>
      <c r="C220" s="15" t="s">
        <v>476</v>
      </c>
      <c r="D220" s="15" t="s">
        <v>505</v>
      </c>
      <c r="E220" s="15"/>
      <c r="F220" s="15"/>
      <c r="G220" s="15">
        <v>53</v>
      </c>
      <c r="H220" s="15">
        <v>44.82</v>
      </c>
      <c r="I220" s="20">
        <v>2375.5700000000002</v>
      </c>
    </row>
    <row r="221" spans="1:9" x14ac:dyDescent="0.25">
      <c r="A221" s="15">
        <f t="shared" si="3"/>
        <v>211</v>
      </c>
      <c r="B221" s="19" t="s">
        <v>217</v>
      </c>
      <c r="C221" s="15" t="s">
        <v>413</v>
      </c>
      <c r="D221" s="15" t="s">
        <v>524</v>
      </c>
      <c r="E221" s="15"/>
      <c r="F221" s="15"/>
      <c r="G221" s="15">
        <v>16</v>
      </c>
      <c r="H221" s="15">
        <v>28.32</v>
      </c>
      <c r="I221" s="15">
        <v>453.12</v>
      </c>
    </row>
    <row r="222" spans="1:9" x14ac:dyDescent="0.25">
      <c r="A222" s="15">
        <f t="shared" si="3"/>
        <v>212</v>
      </c>
      <c r="B222" s="19" t="s">
        <v>218</v>
      </c>
      <c r="C222" s="15" t="s">
        <v>414</v>
      </c>
      <c r="D222" s="15" t="s">
        <v>524</v>
      </c>
      <c r="E222" s="15"/>
      <c r="F222" s="15"/>
      <c r="G222" s="15">
        <v>4</v>
      </c>
      <c r="H222" s="15">
        <v>213.32</v>
      </c>
      <c r="I222" s="15">
        <v>853.26</v>
      </c>
    </row>
    <row r="223" spans="1:9" x14ac:dyDescent="0.25">
      <c r="A223" s="15">
        <f t="shared" si="3"/>
        <v>213</v>
      </c>
      <c r="B223" s="19" t="s">
        <v>219</v>
      </c>
      <c r="C223" s="15" t="s">
        <v>477</v>
      </c>
      <c r="D223" s="15" t="s">
        <v>524</v>
      </c>
      <c r="E223" s="15"/>
      <c r="F223" s="15"/>
      <c r="G223" s="15">
        <v>5</v>
      </c>
      <c r="H223" s="15">
        <v>68.010000000000005</v>
      </c>
      <c r="I223" s="15">
        <v>340.03</v>
      </c>
    </row>
    <row r="224" spans="1:9" x14ac:dyDescent="0.25">
      <c r="A224" s="15">
        <f t="shared" si="3"/>
        <v>214</v>
      </c>
      <c r="B224" s="19" t="s">
        <v>220</v>
      </c>
      <c r="C224" s="15" t="s">
        <v>415</v>
      </c>
      <c r="D224" s="15" t="s">
        <v>505</v>
      </c>
      <c r="E224" s="15"/>
      <c r="F224" s="15"/>
      <c r="G224" s="15">
        <v>156</v>
      </c>
      <c r="H224" s="15">
        <v>50.74</v>
      </c>
      <c r="I224" s="20">
        <v>7915.44</v>
      </c>
    </row>
    <row r="225" spans="1:9" x14ac:dyDescent="0.25">
      <c r="A225" s="15">
        <f t="shared" si="3"/>
        <v>215</v>
      </c>
      <c r="B225" s="19" t="s">
        <v>221</v>
      </c>
      <c r="C225" s="15" t="s">
        <v>478</v>
      </c>
      <c r="D225" s="15" t="s">
        <v>505</v>
      </c>
      <c r="E225" s="15"/>
      <c r="F225" s="15"/>
      <c r="G225" s="15">
        <v>13</v>
      </c>
      <c r="H225" s="20">
        <v>9020.16</v>
      </c>
      <c r="I225" s="20">
        <v>117262.07</v>
      </c>
    </row>
    <row r="226" spans="1:9" x14ac:dyDescent="0.25">
      <c r="A226" s="15">
        <f t="shared" si="3"/>
        <v>216</v>
      </c>
      <c r="B226" s="19" t="s">
        <v>222</v>
      </c>
      <c r="C226" s="15" t="s">
        <v>502</v>
      </c>
      <c r="D226" s="15" t="s">
        <v>505</v>
      </c>
      <c r="E226" s="15"/>
      <c r="F226" s="15"/>
      <c r="G226" s="15">
        <v>2</v>
      </c>
      <c r="H226" s="20">
        <v>8166.76</v>
      </c>
      <c r="I226" s="20">
        <v>16333.51</v>
      </c>
    </row>
    <row r="227" spans="1:9" x14ac:dyDescent="0.25">
      <c r="A227" s="15">
        <f t="shared" si="3"/>
        <v>217</v>
      </c>
      <c r="B227" s="19" t="s">
        <v>223</v>
      </c>
      <c r="C227" s="15" t="s">
        <v>416</v>
      </c>
      <c r="D227" s="15" t="s">
        <v>505</v>
      </c>
      <c r="E227" s="15"/>
      <c r="F227" s="15"/>
      <c r="G227" s="15">
        <v>2</v>
      </c>
      <c r="H227" s="20">
        <v>7097.38</v>
      </c>
      <c r="I227" s="20">
        <v>14194.76</v>
      </c>
    </row>
    <row r="228" spans="1:9" x14ac:dyDescent="0.25">
      <c r="A228" s="15">
        <f t="shared" si="3"/>
        <v>218</v>
      </c>
      <c r="B228" s="19" t="s">
        <v>224</v>
      </c>
      <c r="C228" s="15" t="s">
        <v>479</v>
      </c>
      <c r="D228" s="15" t="s">
        <v>505</v>
      </c>
      <c r="E228" s="15"/>
      <c r="F228" s="15"/>
      <c r="G228" s="15">
        <v>9</v>
      </c>
      <c r="H228" s="20">
        <v>5546.27</v>
      </c>
      <c r="I228" s="20">
        <v>49916.39</v>
      </c>
    </row>
    <row r="229" spans="1:9" x14ac:dyDescent="0.25">
      <c r="A229" s="15">
        <f t="shared" si="3"/>
        <v>219</v>
      </c>
      <c r="B229" s="19" t="s">
        <v>225</v>
      </c>
      <c r="C229" s="15" t="s">
        <v>481</v>
      </c>
      <c r="D229" s="15" t="s">
        <v>505</v>
      </c>
      <c r="E229" s="15"/>
      <c r="F229" s="15"/>
      <c r="G229" s="15">
        <v>7</v>
      </c>
      <c r="H229" s="20">
        <v>9146.0499999999993</v>
      </c>
      <c r="I229" s="20">
        <v>64022.37</v>
      </c>
    </row>
    <row r="230" spans="1:9" x14ac:dyDescent="0.25">
      <c r="A230" s="15">
        <f t="shared" si="3"/>
        <v>220</v>
      </c>
      <c r="B230" s="19" t="s">
        <v>226</v>
      </c>
      <c r="C230" s="15" t="s">
        <v>482</v>
      </c>
      <c r="D230" s="15" t="s">
        <v>505</v>
      </c>
      <c r="E230" s="15"/>
      <c r="F230" s="15"/>
      <c r="G230" s="15">
        <v>4</v>
      </c>
      <c r="H230" s="20">
        <v>11449.15</v>
      </c>
      <c r="I230" s="20">
        <v>45796.61</v>
      </c>
    </row>
    <row r="231" spans="1:9" x14ac:dyDescent="0.25">
      <c r="A231" s="15">
        <f t="shared" si="3"/>
        <v>221</v>
      </c>
      <c r="B231" s="19" t="s">
        <v>227</v>
      </c>
      <c r="C231" s="15" t="s">
        <v>483</v>
      </c>
      <c r="D231" s="15" t="s">
        <v>505</v>
      </c>
      <c r="E231" s="15"/>
      <c r="F231" s="15"/>
      <c r="G231" s="15">
        <v>6</v>
      </c>
      <c r="H231" s="20">
        <v>11452.2</v>
      </c>
      <c r="I231" s="20">
        <v>68713.22</v>
      </c>
    </row>
    <row r="232" spans="1:9" x14ac:dyDescent="0.25">
      <c r="A232" s="15">
        <f t="shared" si="3"/>
        <v>222</v>
      </c>
      <c r="B232" s="19" t="s">
        <v>228</v>
      </c>
      <c r="C232" s="15" t="s">
        <v>650</v>
      </c>
      <c r="D232" s="15" t="s">
        <v>505</v>
      </c>
      <c r="E232" s="15"/>
      <c r="F232" s="15"/>
      <c r="G232" s="15">
        <v>8</v>
      </c>
      <c r="H232" s="20">
        <v>11452.2</v>
      </c>
      <c r="I232" s="20">
        <v>91617.62</v>
      </c>
    </row>
    <row r="233" spans="1:9" x14ac:dyDescent="0.25">
      <c r="A233" s="15">
        <f t="shared" si="3"/>
        <v>223</v>
      </c>
      <c r="B233" s="19" t="s">
        <v>229</v>
      </c>
      <c r="C233" s="15" t="s">
        <v>484</v>
      </c>
      <c r="D233" s="15" t="s">
        <v>505</v>
      </c>
      <c r="E233" s="15"/>
      <c r="F233" s="15"/>
      <c r="G233" s="15">
        <v>2</v>
      </c>
      <c r="H233" s="20">
        <v>3976.6</v>
      </c>
      <c r="I233" s="20">
        <v>7953.2</v>
      </c>
    </row>
    <row r="234" spans="1:9" x14ac:dyDescent="0.25">
      <c r="A234" s="15">
        <f t="shared" si="3"/>
        <v>224</v>
      </c>
      <c r="B234" s="19" t="s">
        <v>230</v>
      </c>
      <c r="C234" s="15" t="s">
        <v>485</v>
      </c>
      <c r="D234" s="15" t="s">
        <v>505</v>
      </c>
      <c r="E234" s="15"/>
      <c r="F234" s="15"/>
      <c r="G234" s="15">
        <v>2</v>
      </c>
      <c r="H234" s="20">
        <v>7127.5</v>
      </c>
      <c r="I234" s="20">
        <v>14254.99</v>
      </c>
    </row>
    <row r="235" spans="1:9" x14ac:dyDescent="0.25">
      <c r="A235" s="15">
        <f t="shared" si="3"/>
        <v>225</v>
      </c>
      <c r="B235" s="19" t="s">
        <v>231</v>
      </c>
      <c r="C235" s="15" t="s">
        <v>486</v>
      </c>
      <c r="D235" s="15" t="s">
        <v>505</v>
      </c>
      <c r="E235" s="15"/>
      <c r="F235" s="15"/>
      <c r="G235" s="15">
        <v>2</v>
      </c>
      <c r="H235" s="20">
        <v>7127.5</v>
      </c>
      <c r="I235" s="20">
        <v>14254.99</v>
      </c>
    </row>
    <row r="236" spans="1:9" x14ac:dyDescent="0.25">
      <c r="A236" s="15">
        <f t="shared" si="3"/>
        <v>226</v>
      </c>
      <c r="B236" s="19" t="s">
        <v>232</v>
      </c>
      <c r="C236" s="15" t="s">
        <v>420</v>
      </c>
      <c r="D236" s="15" t="s">
        <v>505</v>
      </c>
      <c r="E236" s="15"/>
      <c r="F236" s="15"/>
      <c r="G236" s="15">
        <v>2</v>
      </c>
      <c r="H236" s="20">
        <v>7127.5</v>
      </c>
      <c r="I236" s="20">
        <v>14254.99</v>
      </c>
    </row>
    <row r="237" spans="1:9" x14ac:dyDescent="0.25">
      <c r="A237" s="15">
        <f t="shared" si="3"/>
        <v>227</v>
      </c>
      <c r="B237" s="19" t="s">
        <v>233</v>
      </c>
      <c r="C237" s="15" t="s">
        <v>421</v>
      </c>
      <c r="D237" s="15" t="s">
        <v>505</v>
      </c>
      <c r="E237" s="15"/>
      <c r="F237" s="15"/>
      <c r="G237" s="15">
        <v>1</v>
      </c>
      <c r="H237" s="20">
        <v>14316</v>
      </c>
      <c r="I237" s="20">
        <v>14316</v>
      </c>
    </row>
    <row r="238" spans="1:9" x14ac:dyDescent="0.25">
      <c r="A238" s="15">
        <f t="shared" si="3"/>
        <v>228</v>
      </c>
      <c r="B238" s="19" t="s">
        <v>234</v>
      </c>
      <c r="C238" s="15" t="s">
        <v>422</v>
      </c>
      <c r="D238" s="15" t="s">
        <v>505</v>
      </c>
      <c r="E238" s="15"/>
      <c r="F238" s="15"/>
      <c r="G238" s="15">
        <v>5</v>
      </c>
      <c r="H238" s="20">
        <v>17392</v>
      </c>
      <c r="I238" s="20">
        <v>86959.98</v>
      </c>
    </row>
    <row r="239" spans="1:9" x14ac:dyDescent="0.25">
      <c r="A239" s="15">
        <f t="shared" si="3"/>
        <v>229</v>
      </c>
      <c r="B239" s="19" t="s">
        <v>235</v>
      </c>
      <c r="C239" s="15" t="s">
        <v>417</v>
      </c>
      <c r="D239" s="15" t="s">
        <v>505</v>
      </c>
      <c r="E239" s="15"/>
      <c r="F239" s="15"/>
      <c r="G239" s="15">
        <v>14</v>
      </c>
      <c r="H239" s="20">
        <v>8991.69</v>
      </c>
      <c r="I239" s="20">
        <v>125883.69</v>
      </c>
    </row>
    <row r="240" spans="1:9" x14ac:dyDescent="0.25">
      <c r="A240" s="15">
        <f t="shared" si="3"/>
        <v>230</v>
      </c>
      <c r="B240" s="19" t="s">
        <v>236</v>
      </c>
      <c r="C240" s="15" t="s">
        <v>418</v>
      </c>
      <c r="D240" s="15" t="s">
        <v>505</v>
      </c>
      <c r="E240" s="15"/>
      <c r="F240" s="15"/>
      <c r="G240" s="15">
        <v>8</v>
      </c>
      <c r="H240" s="20">
        <v>9043.08</v>
      </c>
      <c r="I240" s="20">
        <v>72344.63</v>
      </c>
    </row>
    <row r="241" spans="1:9" x14ac:dyDescent="0.25">
      <c r="A241" s="15">
        <f t="shared" si="3"/>
        <v>231</v>
      </c>
      <c r="B241" s="19" t="s">
        <v>237</v>
      </c>
      <c r="C241" s="15" t="s">
        <v>480</v>
      </c>
      <c r="D241" s="15" t="s">
        <v>505</v>
      </c>
      <c r="E241" s="15"/>
      <c r="F241" s="15"/>
      <c r="G241" s="15">
        <v>9</v>
      </c>
      <c r="H241" s="20">
        <v>8688.4599999999991</v>
      </c>
      <c r="I241" s="20">
        <v>78196.149999999994</v>
      </c>
    </row>
    <row r="242" spans="1:9" x14ac:dyDescent="0.25">
      <c r="A242" s="15">
        <f t="shared" si="3"/>
        <v>232</v>
      </c>
      <c r="B242" s="19" t="s">
        <v>238</v>
      </c>
      <c r="C242" s="15" t="s">
        <v>419</v>
      </c>
      <c r="D242" s="15" t="s">
        <v>505</v>
      </c>
      <c r="E242" s="15"/>
      <c r="F242" s="15"/>
      <c r="G242" s="15">
        <v>9</v>
      </c>
      <c r="H242" s="20">
        <v>5178</v>
      </c>
      <c r="I242" s="20">
        <v>46602.01</v>
      </c>
    </row>
    <row r="243" spans="1:9" x14ac:dyDescent="0.25">
      <c r="A243" s="15">
        <f t="shared" si="3"/>
        <v>233</v>
      </c>
      <c r="B243" s="19" t="s">
        <v>239</v>
      </c>
      <c r="C243" s="15" t="s">
        <v>487</v>
      </c>
      <c r="D243" s="15" t="s">
        <v>505</v>
      </c>
      <c r="E243" s="15"/>
      <c r="F243" s="15"/>
      <c r="G243" s="15">
        <v>6</v>
      </c>
      <c r="H243" s="20">
        <v>8972.7199999999993</v>
      </c>
      <c r="I243" s="20">
        <v>53836.32</v>
      </c>
    </row>
    <row r="244" spans="1:9" x14ac:dyDescent="0.25">
      <c r="A244" s="15">
        <f t="shared" si="3"/>
        <v>234</v>
      </c>
      <c r="B244" s="19" t="s">
        <v>240</v>
      </c>
      <c r="C244" s="15" t="s">
        <v>423</v>
      </c>
      <c r="D244" s="15" t="s">
        <v>505</v>
      </c>
      <c r="E244" s="15"/>
      <c r="F244" s="15"/>
      <c r="G244" s="15">
        <v>2</v>
      </c>
      <c r="H244" s="20">
        <v>6329.58</v>
      </c>
      <c r="I244" s="20">
        <v>12659.16</v>
      </c>
    </row>
    <row r="245" spans="1:9" x14ac:dyDescent="0.25">
      <c r="A245" s="15">
        <f t="shared" si="3"/>
        <v>235</v>
      </c>
      <c r="B245" s="19" t="s">
        <v>241</v>
      </c>
      <c r="C245" s="15" t="s">
        <v>424</v>
      </c>
      <c r="D245" s="15" t="s">
        <v>505</v>
      </c>
      <c r="E245" s="15"/>
      <c r="F245" s="15"/>
      <c r="G245" s="15">
        <v>8</v>
      </c>
      <c r="H245" s="20">
        <v>8885.91</v>
      </c>
      <c r="I245" s="20">
        <v>71087.27</v>
      </c>
    </row>
    <row r="246" spans="1:9" x14ac:dyDescent="0.25">
      <c r="A246" s="15">
        <f t="shared" si="3"/>
        <v>236</v>
      </c>
      <c r="B246" s="19" t="s">
        <v>242</v>
      </c>
      <c r="C246" s="15" t="s">
        <v>426</v>
      </c>
      <c r="D246" s="15" t="s">
        <v>505</v>
      </c>
      <c r="E246" s="15"/>
      <c r="F246" s="15"/>
      <c r="G246" s="15">
        <v>17</v>
      </c>
      <c r="H246" s="20">
        <v>4100.5</v>
      </c>
      <c r="I246" s="20">
        <v>69708.5</v>
      </c>
    </row>
    <row r="247" spans="1:9" x14ac:dyDescent="0.25">
      <c r="A247" s="15">
        <f t="shared" si="3"/>
        <v>237</v>
      </c>
      <c r="B247" s="19" t="s">
        <v>243</v>
      </c>
      <c r="C247" s="15" t="s">
        <v>488</v>
      </c>
      <c r="D247" s="15" t="s">
        <v>505</v>
      </c>
      <c r="E247" s="15"/>
      <c r="F247" s="15"/>
      <c r="G247" s="15">
        <v>8</v>
      </c>
      <c r="H247" s="20">
        <v>4968.9799999999996</v>
      </c>
      <c r="I247" s="20">
        <v>39751.839999999997</v>
      </c>
    </row>
    <row r="248" spans="1:9" x14ac:dyDescent="0.25">
      <c r="A248" s="15">
        <f t="shared" si="3"/>
        <v>238</v>
      </c>
      <c r="B248" s="19" t="s">
        <v>244</v>
      </c>
      <c r="C248" s="15" t="s">
        <v>489</v>
      </c>
      <c r="D248" s="15" t="s">
        <v>505</v>
      </c>
      <c r="E248" s="15"/>
      <c r="F248" s="15"/>
      <c r="G248" s="15">
        <v>9</v>
      </c>
      <c r="H248" s="20">
        <v>3522.3</v>
      </c>
      <c r="I248" s="20">
        <v>31700.67</v>
      </c>
    </row>
    <row r="249" spans="1:9" x14ac:dyDescent="0.25">
      <c r="A249" s="15">
        <f t="shared" si="3"/>
        <v>239</v>
      </c>
      <c r="B249" s="19" t="s">
        <v>245</v>
      </c>
      <c r="C249" s="15" t="s">
        <v>427</v>
      </c>
      <c r="D249" s="15" t="s">
        <v>505</v>
      </c>
      <c r="E249" s="15"/>
      <c r="F249" s="15"/>
      <c r="G249" s="15">
        <v>5</v>
      </c>
      <c r="H249" s="20">
        <v>3265.32</v>
      </c>
      <c r="I249" s="20">
        <v>16326.59</v>
      </c>
    </row>
    <row r="250" spans="1:9" x14ac:dyDescent="0.25">
      <c r="A250" s="15">
        <f t="shared" si="3"/>
        <v>240</v>
      </c>
      <c r="B250" s="19" t="s">
        <v>246</v>
      </c>
      <c r="C250" s="15" t="s">
        <v>490</v>
      </c>
      <c r="D250" s="15" t="s">
        <v>505</v>
      </c>
      <c r="E250" s="15"/>
      <c r="F250" s="15"/>
      <c r="G250" s="15">
        <v>2</v>
      </c>
      <c r="H250" s="20">
        <v>3225.92</v>
      </c>
      <c r="I250" s="20">
        <v>6451.83</v>
      </c>
    </row>
    <row r="251" spans="1:9" x14ac:dyDescent="0.25">
      <c r="A251" s="15">
        <f t="shared" si="3"/>
        <v>241</v>
      </c>
      <c r="B251" s="19" t="s">
        <v>247</v>
      </c>
      <c r="C251" s="15" t="s">
        <v>428</v>
      </c>
      <c r="D251" s="15" t="s">
        <v>505</v>
      </c>
      <c r="E251" s="15"/>
      <c r="F251" s="15"/>
      <c r="G251" s="15">
        <v>4</v>
      </c>
      <c r="H251" s="20">
        <v>3029.88</v>
      </c>
      <c r="I251" s="20">
        <v>12119.51</v>
      </c>
    </row>
    <row r="252" spans="1:9" x14ac:dyDescent="0.25">
      <c r="A252" s="15">
        <f t="shared" si="3"/>
        <v>242</v>
      </c>
      <c r="B252" s="19" t="s">
        <v>248</v>
      </c>
      <c r="C252" s="15" t="s">
        <v>491</v>
      </c>
      <c r="D252" s="15" t="s">
        <v>505</v>
      </c>
      <c r="E252" s="15"/>
      <c r="F252" s="15"/>
      <c r="G252" s="15">
        <v>4</v>
      </c>
      <c r="H252" s="20">
        <v>20816.900000000001</v>
      </c>
      <c r="I252" s="20">
        <v>83267.62</v>
      </c>
    </row>
    <row r="253" spans="1:9" x14ac:dyDescent="0.25">
      <c r="A253" s="15">
        <f t="shared" si="3"/>
        <v>243</v>
      </c>
      <c r="B253" s="19" t="s">
        <v>249</v>
      </c>
      <c r="C253" s="15" t="s">
        <v>492</v>
      </c>
      <c r="D253" s="15" t="s">
        <v>505</v>
      </c>
      <c r="E253" s="15"/>
      <c r="F253" s="15"/>
      <c r="G253" s="15">
        <v>4</v>
      </c>
      <c r="H253" s="20">
        <v>22354.71</v>
      </c>
      <c r="I253" s="20">
        <v>89418.86</v>
      </c>
    </row>
    <row r="254" spans="1:9" x14ac:dyDescent="0.25">
      <c r="A254" s="15">
        <f t="shared" si="3"/>
        <v>244</v>
      </c>
      <c r="B254" s="19" t="s">
        <v>250</v>
      </c>
      <c r="C254" s="15" t="s">
        <v>429</v>
      </c>
      <c r="D254" s="15" t="s">
        <v>505</v>
      </c>
      <c r="E254" s="15"/>
      <c r="F254" s="15"/>
      <c r="G254" s="15">
        <v>4</v>
      </c>
      <c r="H254" s="20">
        <v>20816.900000000001</v>
      </c>
      <c r="I254" s="20">
        <v>83267.62</v>
      </c>
    </row>
    <row r="255" spans="1:9" x14ac:dyDescent="0.25">
      <c r="A255" s="15">
        <f t="shared" si="3"/>
        <v>245</v>
      </c>
      <c r="B255" s="19" t="s">
        <v>251</v>
      </c>
      <c r="C255" s="15" t="s">
        <v>430</v>
      </c>
      <c r="D255" s="15" t="s">
        <v>505</v>
      </c>
      <c r="E255" s="15"/>
      <c r="F255" s="15"/>
      <c r="G255" s="15">
        <v>5</v>
      </c>
      <c r="H255" s="20">
        <v>12745.14</v>
      </c>
      <c r="I255" s="20">
        <v>63725.68</v>
      </c>
    </row>
    <row r="256" spans="1:9" x14ac:dyDescent="0.25">
      <c r="A256" s="15">
        <f t="shared" si="3"/>
        <v>246</v>
      </c>
      <c r="B256" s="19" t="s">
        <v>252</v>
      </c>
      <c r="C256" s="15" t="s">
        <v>503</v>
      </c>
      <c r="D256" s="15" t="s">
        <v>505</v>
      </c>
      <c r="E256" s="15"/>
      <c r="F256" s="15"/>
      <c r="G256" s="15">
        <v>5</v>
      </c>
      <c r="H256" s="20">
        <v>5182.5600000000004</v>
      </c>
      <c r="I256" s="20">
        <v>25912.799999999999</v>
      </c>
    </row>
    <row r="257" spans="1:9" x14ac:dyDescent="0.25">
      <c r="A257" s="15">
        <f t="shared" si="3"/>
        <v>247</v>
      </c>
      <c r="B257" s="19" t="s">
        <v>253</v>
      </c>
      <c r="C257" s="15" t="s">
        <v>425</v>
      </c>
      <c r="D257" s="15" t="s">
        <v>505</v>
      </c>
      <c r="E257" s="15"/>
      <c r="F257" s="15"/>
      <c r="G257" s="15">
        <v>10</v>
      </c>
      <c r="H257" s="20">
        <v>14090</v>
      </c>
      <c r="I257" s="20">
        <v>140900.01999999999</v>
      </c>
    </row>
    <row r="258" spans="1:9" x14ac:dyDescent="0.25">
      <c r="A258" s="15">
        <f t="shared" si="3"/>
        <v>248</v>
      </c>
      <c r="B258" s="19" t="s">
        <v>254</v>
      </c>
      <c r="C258" s="15" t="s">
        <v>431</v>
      </c>
      <c r="D258" s="15" t="s">
        <v>505</v>
      </c>
      <c r="E258" s="15"/>
      <c r="F258" s="15"/>
      <c r="G258" s="15">
        <v>7</v>
      </c>
      <c r="H258" s="20">
        <v>6418.36</v>
      </c>
      <c r="I258" s="20">
        <v>44928.5</v>
      </c>
    </row>
    <row r="259" spans="1:9" x14ac:dyDescent="0.25">
      <c r="A259" s="15">
        <f t="shared" si="3"/>
        <v>249</v>
      </c>
      <c r="B259" s="19" t="s">
        <v>255</v>
      </c>
      <c r="C259" s="15" t="s">
        <v>651</v>
      </c>
      <c r="D259" s="15" t="s">
        <v>505</v>
      </c>
      <c r="E259" s="15"/>
      <c r="F259" s="15"/>
      <c r="G259" s="15">
        <v>3</v>
      </c>
      <c r="H259" s="20">
        <v>4829.74</v>
      </c>
      <c r="I259" s="20">
        <v>14489.22</v>
      </c>
    </row>
    <row r="260" spans="1:9" x14ac:dyDescent="0.25">
      <c r="A260" s="15">
        <f t="shared" si="3"/>
        <v>250</v>
      </c>
      <c r="B260" s="19" t="s">
        <v>256</v>
      </c>
      <c r="C260" s="15" t="s">
        <v>432</v>
      </c>
      <c r="D260" s="15" t="s">
        <v>505</v>
      </c>
      <c r="E260" s="15"/>
      <c r="F260" s="15"/>
      <c r="G260" s="15">
        <v>10</v>
      </c>
      <c r="H260" s="20">
        <v>6314.85</v>
      </c>
      <c r="I260" s="20">
        <v>63148.53</v>
      </c>
    </row>
    <row r="261" spans="1:9" x14ac:dyDescent="0.25">
      <c r="A261" s="15">
        <f t="shared" si="3"/>
        <v>251</v>
      </c>
      <c r="B261" s="19" t="s">
        <v>257</v>
      </c>
      <c r="C261" s="15" t="s">
        <v>433</v>
      </c>
      <c r="D261" s="15" t="s">
        <v>505</v>
      </c>
      <c r="E261" s="15"/>
      <c r="F261" s="15"/>
      <c r="G261" s="15">
        <v>10</v>
      </c>
      <c r="H261" s="20">
        <v>6314.85</v>
      </c>
      <c r="I261" s="20">
        <v>63148.53</v>
      </c>
    </row>
    <row r="262" spans="1:9" x14ac:dyDescent="0.25">
      <c r="A262" s="15">
        <f t="shared" si="3"/>
        <v>252</v>
      </c>
      <c r="B262" s="19" t="s">
        <v>258</v>
      </c>
      <c r="C262" s="15" t="s">
        <v>434</v>
      </c>
      <c r="D262" s="15" t="s">
        <v>505</v>
      </c>
      <c r="E262" s="15"/>
      <c r="F262" s="15"/>
      <c r="G262" s="15">
        <v>12</v>
      </c>
      <c r="H262" s="20">
        <v>6251.64</v>
      </c>
      <c r="I262" s="20">
        <v>75019.679999999993</v>
      </c>
    </row>
    <row r="263" spans="1:9" x14ac:dyDescent="0.25">
      <c r="A263" s="15">
        <f t="shared" si="3"/>
        <v>253</v>
      </c>
      <c r="B263" s="19" t="s">
        <v>259</v>
      </c>
      <c r="C263" s="15" t="s">
        <v>601</v>
      </c>
      <c r="D263" s="15" t="s">
        <v>505</v>
      </c>
      <c r="E263" s="15"/>
      <c r="F263" s="15"/>
      <c r="G263" s="15">
        <v>6</v>
      </c>
      <c r="H263" s="20">
        <v>2702.2</v>
      </c>
      <c r="I263" s="20">
        <v>16213.2</v>
      </c>
    </row>
    <row r="264" spans="1:9" x14ac:dyDescent="0.25">
      <c r="A264" s="15">
        <f t="shared" si="3"/>
        <v>254</v>
      </c>
      <c r="B264" s="19" t="s">
        <v>260</v>
      </c>
      <c r="C264" s="15" t="s">
        <v>602</v>
      </c>
      <c r="D264" s="15" t="s">
        <v>505</v>
      </c>
      <c r="E264" s="15"/>
      <c r="F264" s="15"/>
      <c r="G264" s="15">
        <v>3</v>
      </c>
      <c r="H264" s="20">
        <v>9448.14</v>
      </c>
      <c r="I264" s="20">
        <v>28344.43</v>
      </c>
    </row>
    <row r="265" spans="1:9" x14ac:dyDescent="0.25">
      <c r="A265" s="15">
        <f t="shared" si="3"/>
        <v>255</v>
      </c>
      <c r="B265" s="19" t="s">
        <v>261</v>
      </c>
      <c r="C265" s="15" t="s">
        <v>603</v>
      </c>
      <c r="D265" s="15" t="s">
        <v>505</v>
      </c>
      <c r="E265" s="15"/>
      <c r="F265" s="15"/>
      <c r="G265" s="15">
        <v>3</v>
      </c>
      <c r="H265" s="20">
        <v>14372.85</v>
      </c>
      <c r="I265" s="20">
        <v>43118.54</v>
      </c>
    </row>
    <row r="266" spans="1:9" x14ac:dyDescent="0.25">
      <c r="A266" s="15">
        <f t="shared" si="3"/>
        <v>256</v>
      </c>
      <c r="B266" s="19" t="s">
        <v>262</v>
      </c>
      <c r="C266" s="15" t="s">
        <v>604</v>
      </c>
      <c r="D266" s="15" t="s">
        <v>505</v>
      </c>
      <c r="E266" s="15"/>
      <c r="F266" s="15"/>
      <c r="G266" s="15">
        <v>3</v>
      </c>
      <c r="H266" s="20">
        <v>14372.85</v>
      </c>
      <c r="I266" s="20">
        <v>43118.54</v>
      </c>
    </row>
    <row r="267" spans="1:9" x14ac:dyDescent="0.25">
      <c r="A267" s="15">
        <f t="shared" si="3"/>
        <v>257</v>
      </c>
      <c r="B267" s="19" t="s">
        <v>263</v>
      </c>
      <c r="C267" s="15" t="s">
        <v>605</v>
      </c>
      <c r="D267" s="15" t="s">
        <v>505</v>
      </c>
      <c r="E267" s="15"/>
      <c r="F267" s="15"/>
      <c r="G267" s="15">
        <v>3</v>
      </c>
      <c r="H267" s="20">
        <v>14372.85</v>
      </c>
      <c r="I267" s="20">
        <v>43118.54</v>
      </c>
    </row>
    <row r="268" spans="1:9" x14ac:dyDescent="0.25">
      <c r="A268" s="15">
        <f t="shared" si="3"/>
        <v>258</v>
      </c>
      <c r="B268" s="19" t="s">
        <v>264</v>
      </c>
      <c r="C268" s="15" t="s">
        <v>493</v>
      </c>
      <c r="D268" s="15" t="s">
        <v>505</v>
      </c>
      <c r="E268" s="15"/>
      <c r="F268" s="15"/>
      <c r="G268" s="15">
        <v>1</v>
      </c>
      <c r="H268" s="20">
        <v>13931.17</v>
      </c>
      <c r="I268" s="20">
        <v>13931.17</v>
      </c>
    </row>
    <row r="269" spans="1:9" x14ac:dyDescent="0.25">
      <c r="A269" s="15">
        <f t="shared" ref="A269:A299" si="4">1+A268</f>
        <v>259</v>
      </c>
      <c r="B269" s="19" t="s">
        <v>265</v>
      </c>
      <c r="C269" s="15" t="s">
        <v>606</v>
      </c>
      <c r="D269" s="15" t="s">
        <v>505</v>
      </c>
      <c r="E269" s="15"/>
      <c r="F269" s="15"/>
      <c r="G269" s="15">
        <v>2</v>
      </c>
      <c r="H269" s="20">
        <v>21988.03</v>
      </c>
      <c r="I269" s="20">
        <v>43976.07</v>
      </c>
    </row>
    <row r="270" spans="1:9" x14ac:dyDescent="0.25">
      <c r="A270" s="15">
        <f t="shared" si="4"/>
        <v>260</v>
      </c>
      <c r="B270" s="19" t="s">
        <v>266</v>
      </c>
      <c r="C270" s="15" t="s">
        <v>504</v>
      </c>
      <c r="D270" s="15" t="s">
        <v>505</v>
      </c>
      <c r="E270" s="15"/>
      <c r="F270" s="15"/>
      <c r="G270" s="15">
        <v>2</v>
      </c>
      <c r="H270" s="20">
        <v>20307.310000000001</v>
      </c>
      <c r="I270" s="20">
        <v>40614.620000000003</v>
      </c>
    </row>
    <row r="271" spans="1:9" x14ac:dyDescent="0.25">
      <c r="A271" s="15">
        <f t="shared" si="4"/>
        <v>261</v>
      </c>
      <c r="B271" s="19" t="s">
        <v>267</v>
      </c>
      <c r="C271" s="15" t="s">
        <v>435</v>
      </c>
      <c r="D271" s="15" t="s">
        <v>505</v>
      </c>
      <c r="E271" s="15"/>
      <c r="F271" s="15"/>
      <c r="G271" s="15">
        <v>1</v>
      </c>
      <c r="H271" s="20">
        <v>21156.23</v>
      </c>
      <c r="I271" s="20">
        <v>21156.23</v>
      </c>
    </row>
    <row r="272" spans="1:9" x14ac:dyDescent="0.25">
      <c r="A272" s="15">
        <f t="shared" si="4"/>
        <v>262</v>
      </c>
      <c r="B272" s="19" t="s">
        <v>268</v>
      </c>
      <c r="C272" s="15" t="s">
        <v>652</v>
      </c>
      <c r="D272" s="15" t="s">
        <v>505</v>
      </c>
      <c r="E272" s="15"/>
      <c r="F272" s="15"/>
      <c r="G272" s="15">
        <v>5</v>
      </c>
      <c r="H272" s="20">
        <v>4550.45</v>
      </c>
      <c r="I272" s="20">
        <v>22752.25</v>
      </c>
    </row>
    <row r="273" spans="1:9" x14ac:dyDescent="0.25">
      <c r="A273" s="15">
        <f t="shared" si="4"/>
        <v>263</v>
      </c>
      <c r="B273" s="19" t="s">
        <v>269</v>
      </c>
      <c r="C273" s="15" t="s">
        <v>437</v>
      </c>
      <c r="D273" s="15" t="s">
        <v>505</v>
      </c>
      <c r="E273" s="15"/>
      <c r="F273" s="15"/>
      <c r="G273" s="15">
        <v>4</v>
      </c>
      <c r="H273" s="20">
        <v>4653.93</v>
      </c>
      <c r="I273" s="20">
        <v>18615.71</v>
      </c>
    </row>
    <row r="274" spans="1:9" x14ac:dyDescent="0.25">
      <c r="A274" s="15">
        <f t="shared" si="4"/>
        <v>264</v>
      </c>
      <c r="B274" s="19" t="s">
        <v>270</v>
      </c>
      <c r="C274" s="15" t="s">
        <v>438</v>
      </c>
      <c r="D274" s="15" t="s">
        <v>505</v>
      </c>
      <c r="E274" s="15"/>
      <c r="F274" s="15"/>
      <c r="G274" s="15">
        <v>6</v>
      </c>
      <c r="H274" s="20">
        <v>4733.63</v>
      </c>
      <c r="I274" s="20">
        <v>28401.75</v>
      </c>
    </row>
    <row r="275" spans="1:9" x14ac:dyDescent="0.25">
      <c r="A275" s="15">
        <f t="shared" si="4"/>
        <v>265</v>
      </c>
      <c r="B275" s="19" t="s">
        <v>271</v>
      </c>
      <c r="C275" s="15" t="s">
        <v>439</v>
      </c>
      <c r="D275" s="15" t="s">
        <v>505</v>
      </c>
      <c r="E275" s="15"/>
      <c r="F275" s="15"/>
      <c r="G275" s="15">
        <v>3</v>
      </c>
      <c r="H275" s="20">
        <v>4653.93</v>
      </c>
      <c r="I275" s="20">
        <v>13961.79</v>
      </c>
    </row>
    <row r="276" spans="1:9" x14ac:dyDescent="0.25">
      <c r="A276" s="15">
        <f t="shared" si="4"/>
        <v>266</v>
      </c>
      <c r="B276" s="19" t="s">
        <v>272</v>
      </c>
      <c r="C276" s="15" t="s">
        <v>440</v>
      </c>
      <c r="D276" s="15" t="s">
        <v>505</v>
      </c>
      <c r="E276" s="15"/>
      <c r="F276" s="15"/>
      <c r="G276" s="15">
        <v>21</v>
      </c>
      <c r="H276" s="20">
        <v>4359.26</v>
      </c>
      <c r="I276" s="20">
        <v>91544.4</v>
      </c>
    </row>
    <row r="277" spans="1:9" x14ac:dyDescent="0.25">
      <c r="A277" s="15">
        <f t="shared" si="4"/>
        <v>267</v>
      </c>
      <c r="B277" s="19" t="s">
        <v>273</v>
      </c>
      <c r="C277" s="15" t="s">
        <v>441</v>
      </c>
      <c r="D277" s="15" t="s">
        <v>505</v>
      </c>
      <c r="E277" s="15"/>
      <c r="F277" s="15"/>
      <c r="G277" s="15">
        <v>9</v>
      </c>
      <c r="H277" s="20">
        <v>15552.4</v>
      </c>
      <c r="I277" s="20">
        <v>139971.6</v>
      </c>
    </row>
    <row r="278" spans="1:9" x14ac:dyDescent="0.25">
      <c r="A278" s="15">
        <f t="shared" si="4"/>
        <v>268</v>
      </c>
      <c r="B278" s="19" t="s">
        <v>274</v>
      </c>
      <c r="C278" s="15" t="s">
        <v>494</v>
      </c>
      <c r="D278" s="15" t="s">
        <v>505</v>
      </c>
      <c r="E278" s="15"/>
      <c r="F278" s="15"/>
      <c r="G278" s="15">
        <v>7</v>
      </c>
      <c r="H278" s="20">
        <v>5214.76</v>
      </c>
      <c r="I278" s="20">
        <v>36503.300000000003</v>
      </c>
    </row>
    <row r="279" spans="1:9" x14ac:dyDescent="0.25">
      <c r="A279" s="15">
        <f t="shared" si="4"/>
        <v>269</v>
      </c>
      <c r="B279" s="19" t="s">
        <v>275</v>
      </c>
      <c r="C279" s="15" t="s">
        <v>442</v>
      </c>
      <c r="D279" s="15" t="s">
        <v>505</v>
      </c>
      <c r="E279" s="15"/>
      <c r="F279" s="15"/>
      <c r="G279" s="15">
        <v>3</v>
      </c>
      <c r="H279" s="20">
        <v>16874</v>
      </c>
      <c r="I279" s="20">
        <v>50622</v>
      </c>
    </row>
    <row r="280" spans="1:9" x14ac:dyDescent="0.25">
      <c r="A280" s="15">
        <f t="shared" si="4"/>
        <v>270</v>
      </c>
      <c r="B280" s="19" t="s">
        <v>276</v>
      </c>
      <c r="C280" s="15" t="s">
        <v>443</v>
      </c>
      <c r="D280" s="15" t="s">
        <v>505</v>
      </c>
      <c r="E280" s="15"/>
      <c r="F280" s="15"/>
      <c r="G280" s="15">
        <v>3</v>
      </c>
      <c r="H280" s="20">
        <v>16874</v>
      </c>
      <c r="I280" s="20">
        <v>50622</v>
      </c>
    </row>
    <row r="281" spans="1:9" x14ac:dyDescent="0.25">
      <c r="A281" s="15">
        <f t="shared" si="4"/>
        <v>271</v>
      </c>
      <c r="B281" s="19" t="s">
        <v>277</v>
      </c>
      <c r="C281" s="15" t="s">
        <v>444</v>
      </c>
      <c r="D281" s="15" t="s">
        <v>505</v>
      </c>
      <c r="E281" s="15"/>
      <c r="F281" s="15"/>
      <c r="G281" s="15">
        <v>3</v>
      </c>
      <c r="H281" s="20">
        <v>16874</v>
      </c>
      <c r="I281" s="20">
        <v>50622</v>
      </c>
    </row>
    <row r="282" spans="1:9" x14ac:dyDescent="0.25">
      <c r="A282" s="15">
        <f t="shared" si="4"/>
        <v>272</v>
      </c>
      <c r="B282" s="19" t="s">
        <v>278</v>
      </c>
      <c r="C282" s="15" t="s">
        <v>495</v>
      </c>
      <c r="D282" s="15" t="s">
        <v>505</v>
      </c>
      <c r="E282" s="15"/>
      <c r="F282" s="15"/>
      <c r="G282" s="15">
        <v>3</v>
      </c>
      <c r="H282" s="20">
        <v>16874</v>
      </c>
      <c r="I282" s="20">
        <v>50622</v>
      </c>
    </row>
    <row r="283" spans="1:9" x14ac:dyDescent="0.25">
      <c r="A283" s="15">
        <f t="shared" si="4"/>
        <v>273</v>
      </c>
      <c r="B283" s="19" t="s">
        <v>279</v>
      </c>
      <c r="C283" s="15" t="s">
        <v>607</v>
      </c>
      <c r="D283" s="15" t="s">
        <v>505</v>
      </c>
      <c r="E283" s="15"/>
      <c r="F283" s="15"/>
      <c r="G283" s="15">
        <v>6</v>
      </c>
      <c r="H283" s="20">
        <v>17471.080000000002</v>
      </c>
      <c r="I283" s="20">
        <v>104826.48</v>
      </c>
    </row>
    <row r="284" spans="1:9" x14ac:dyDescent="0.25">
      <c r="A284" s="15">
        <f t="shared" si="4"/>
        <v>274</v>
      </c>
      <c r="B284" s="19" t="s">
        <v>280</v>
      </c>
      <c r="C284" s="15" t="s">
        <v>445</v>
      </c>
      <c r="D284" s="15" t="s">
        <v>505</v>
      </c>
      <c r="E284" s="15"/>
      <c r="F284" s="15"/>
      <c r="G284" s="15">
        <v>11</v>
      </c>
      <c r="H284" s="20">
        <v>9751.27</v>
      </c>
      <c r="I284" s="20">
        <v>107264.02</v>
      </c>
    </row>
    <row r="285" spans="1:9" x14ac:dyDescent="0.25">
      <c r="A285" s="15">
        <f t="shared" si="4"/>
        <v>275</v>
      </c>
      <c r="B285" s="19" t="s">
        <v>281</v>
      </c>
      <c r="C285" s="15" t="s">
        <v>446</v>
      </c>
      <c r="D285" s="15" t="s">
        <v>516</v>
      </c>
      <c r="E285" s="15"/>
      <c r="F285" s="15"/>
      <c r="G285" s="15">
        <v>37</v>
      </c>
      <c r="H285" s="15">
        <v>153.4</v>
      </c>
      <c r="I285" s="20">
        <v>5675.8</v>
      </c>
    </row>
    <row r="286" spans="1:9" x14ac:dyDescent="0.25">
      <c r="A286" s="15">
        <f t="shared" si="4"/>
        <v>276</v>
      </c>
      <c r="B286" s="19" t="s">
        <v>282</v>
      </c>
      <c r="C286" s="15" t="s">
        <v>608</v>
      </c>
      <c r="D286" s="15" t="s">
        <v>505</v>
      </c>
      <c r="E286" s="15"/>
      <c r="F286" s="15"/>
      <c r="G286" s="15">
        <v>6</v>
      </c>
      <c r="H286" s="15">
        <v>175.01</v>
      </c>
      <c r="I286" s="20">
        <v>1050.03</v>
      </c>
    </row>
    <row r="287" spans="1:9" x14ac:dyDescent="0.25">
      <c r="A287" s="15">
        <f t="shared" si="4"/>
        <v>277</v>
      </c>
      <c r="B287" s="19" t="s">
        <v>283</v>
      </c>
      <c r="C287" s="15" t="s">
        <v>609</v>
      </c>
      <c r="D287" s="15" t="s">
        <v>505</v>
      </c>
      <c r="E287" s="15"/>
      <c r="F287" s="15"/>
      <c r="G287" s="15">
        <v>4</v>
      </c>
      <c r="H287" s="15">
        <v>225</v>
      </c>
      <c r="I287" s="15">
        <v>900.01</v>
      </c>
    </row>
    <row r="288" spans="1:9" x14ac:dyDescent="0.25">
      <c r="A288" s="15">
        <f t="shared" si="4"/>
        <v>278</v>
      </c>
      <c r="B288" s="19" t="s">
        <v>284</v>
      </c>
      <c r="C288" s="15" t="s">
        <v>610</v>
      </c>
      <c r="D288" s="15" t="s">
        <v>505</v>
      </c>
      <c r="E288" s="15"/>
      <c r="F288" s="15"/>
      <c r="G288" s="15">
        <v>5</v>
      </c>
      <c r="H288" s="15">
        <v>319</v>
      </c>
      <c r="I288" s="20">
        <v>1595.01</v>
      </c>
    </row>
    <row r="289" spans="1:11" x14ac:dyDescent="0.25">
      <c r="A289" s="15">
        <f t="shared" si="4"/>
        <v>279</v>
      </c>
      <c r="B289" s="19" t="s">
        <v>285</v>
      </c>
      <c r="C289" s="15" t="s">
        <v>611</v>
      </c>
      <c r="D289" s="15" t="s">
        <v>505</v>
      </c>
      <c r="E289" s="15"/>
      <c r="F289" s="15"/>
      <c r="G289" s="15">
        <v>20</v>
      </c>
      <c r="H289" s="15">
        <v>945.18</v>
      </c>
      <c r="I289" s="20">
        <v>18903.599999999999</v>
      </c>
    </row>
    <row r="290" spans="1:11" x14ac:dyDescent="0.25">
      <c r="A290" s="15">
        <f t="shared" si="4"/>
        <v>280</v>
      </c>
      <c r="B290" s="19" t="s">
        <v>286</v>
      </c>
      <c r="C290" s="15" t="s">
        <v>612</v>
      </c>
      <c r="D290" s="15" t="s">
        <v>505</v>
      </c>
      <c r="E290" s="15"/>
      <c r="F290" s="15"/>
      <c r="G290" s="15">
        <v>3</v>
      </c>
      <c r="H290" s="15">
        <v>547</v>
      </c>
      <c r="I290" s="20">
        <v>1641.01</v>
      </c>
    </row>
    <row r="291" spans="1:11" x14ac:dyDescent="0.25">
      <c r="A291" s="15">
        <f t="shared" si="4"/>
        <v>281</v>
      </c>
      <c r="B291" s="19" t="s">
        <v>287</v>
      </c>
      <c r="C291" s="15" t="s">
        <v>613</v>
      </c>
      <c r="D291" s="15" t="s">
        <v>505</v>
      </c>
      <c r="E291" s="15"/>
      <c r="F291" s="15"/>
      <c r="G291" s="15">
        <v>5</v>
      </c>
      <c r="H291" s="20">
        <v>1385</v>
      </c>
      <c r="I291" s="20">
        <v>6925.01</v>
      </c>
    </row>
    <row r="292" spans="1:11" x14ac:dyDescent="0.25">
      <c r="A292" s="15">
        <f t="shared" si="4"/>
        <v>282</v>
      </c>
      <c r="B292" s="19" t="s">
        <v>288</v>
      </c>
      <c r="C292" s="15" t="s">
        <v>614</v>
      </c>
      <c r="D292" s="15" t="s">
        <v>505</v>
      </c>
      <c r="E292" s="15"/>
      <c r="F292" s="15"/>
      <c r="G292" s="15">
        <v>2</v>
      </c>
      <c r="H292" s="20">
        <v>3053</v>
      </c>
      <c r="I292" s="20">
        <v>6106</v>
      </c>
    </row>
    <row r="293" spans="1:11" x14ac:dyDescent="0.25">
      <c r="A293" s="15">
        <f t="shared" si="4"/>
        <v>283</v>
      </c>
      <c r="B293" s="19" t="s">
        <v>289</v>
      </c>
      <c r="C293" s="15" t="s">
        <v>615</v>
      </c>
      <c r="D293" s="15" t="s">
        <v>505</v>
      </c>
      <c r="E293" s="15"/>
      <c r="F293" s="15"/>
      <c r="G293" s="15">
        <v>2</v>
      </c>
      <c r="H293" s="15">
        <v>38</v>
      </c>
      <c r="I293" s="15">
        <v>75.989999999999995</v>
      </c>
    </row>
    <row r="294" spans="1:11" x14ac:dyDescent="0.25">
      <c r="A294" s="15">
        <f t="shared" si="4"/>
        <v>284</v>
      </c>
      <c r="B294" s="19" t="s">
        <v>622</v>
      </c>
      <c r="C294" s="15" t="s">
        <v>653</v>
      </c>
      <c r="D294" s="15" t="s">
        <v>518</v>
      </c>
      <c r="E294" s="15"/>
      <c r="F294" s="15"/>
      <c r="G294" s="15">
        <v>100</v>
      </c>
      <c r="H294" s="15">
        <v>188.8</v>
      </c>
      <c r="I294" s="20">
        <v>18880</v>
      </c>
    </row>
    <row r="295" spans="1:11" x14ac:dyDescent="0.25">
      <c r="A295" s="15">
        <f t="shared" si="4"/>
        <v>285</v>
      </c>
      <c r="B295" s="19" t="s">
        <v>623</v>
      </c>
      <c r="C295" s="15" t="s">
        <v>654</v>
      </c>
      <c r="D295" s="15" t="s">
        <v>518</v>
      </c>
      <c r="E295" s="15"/>
      <c r="F295" s="15"/>
      <c r="G295" s="15">
        <v>300</v>
      </c>
      <c r="H295" s="15">
        <v>141.6</v>
      </c>
      <c r="I295" s="20">
        <v>42480</v>
      </c>
    </row>
    <row r="296" spans="1:11" ht="15.75" x14ac:dyDescent="0.25">
      <c r="A296" s="15">
        <f t="shared" si="4"/>
        <v>286</v>
      </c>
      <c r="B296" s="19" t="s">
        <v>624</v>
      </c>
      <c r="C296" s="15" t="s">
        <v>655</v>
      </c>
      <c r="D296" s="15" t="s">
        <v>518</v>
      </c>
      <c r="E296" s="15"/>
      <c r="F296" s="15"/>
      <c r="G296" s="15">
        <v>300</v>
      </c>
      <c r="H296" s="15">
        <v>162.84</v>
      </c>
      <c r="I296" s="20">
        <v>48852</v>
      </c>
      <c r="K296" s="3"/>
    </row>
    <row r="297" spans="1:11" x14ac:dyDescent="0.25">
      <c r="A297" s="15">
        <f t="shared" si="4"/>
        <v>287</v>
      </c>
      <c r="B297" s="19" t="s">
        <v>290</v>
      </c>
      <c r="C297" s="15" t="s">
        <v>616</v>
      </c>
      <c r="D297" s="15" t="s">
        <v>505</v>
      </c>
      <c r="E297" s="15"/>
      <c r="F297" s="15"/>
      <c r="G297" s="15">
        <v>4</v>
      </c>
      <c r="H297" s="15">
        <v>215</v>
      </c>
      <c r="I297" s="15">
        <v>859.98</v>
      </c>
    </row>
    <row r="298" spans="1:11" x14ac:dyDescent="0.25">
      <c r="A298" s="15">
        <f t="shared" si="4"/>
        <v>288</v>
      </c>
      <c r="B298" s="19" t="s">
        <v>291</v>
      </c>
      <c r="C298" s="15" t="s">
        <v>496</v>
      </c>
      <c r="D298" s="15" t="s">
        <v>505</v>
      </c>
      <c r="E298" s="15"/>
      <c r="F298" s="15"/>
      <c r="G298" s="15">
        <v>24</v>
      </c>
      <c r="H298" s="15">
        <v>221.01</v>
      </c>
      <c r="I298" s="20">
        <v>5304.24</v>
      </c>
    </row>
    <row r="299" spans="1:11" x14ac:dyDescent="0.25">
      <c r="A299" s="15">
        <f t="shared" si="4"/>
        <v>289</v>
      </c>
      <c r="B299" s="19" t="s">
        <v>292</v>
      </c>
      <c r="C299" s="15" t="s">
        <v>617</v>
      </c>
      <c r="D299" s="15" t="s">
        <v>505</v>
      </c>
      <c r="E299" s="15"/>
      <c r="F299" s="15"/>
      <c r="G299" s="15">
        <v>2</v>
      </c>
      <c r="H299" s="20">
        <v>6310.01</v>
      </c>
      <c r="I299" s="20">
        <v>12620.01</v>
      </c>
    </row>
    <row r="300" spans="1:11" ht="15.75" x14ac:dyDescent="0.25">
      <c r="A300" s="1"/>
      <c r="B300" s="2"/>
      <c r="C300" s="1"/>
      <c r="D300" s="1"/>
      <c r="E300" s="1"/>
      <c r="F300" s="1"/>
      <c r="G300" s="1"/>
      <c r="I300" s="3"/>
    </row>
    <row r="301" spans="1:11" ht="15.75" x14ac:dyDescent="0.25">
      <c r="A301" s="42" t="s">
        <v>447</v>
      </c>
      <c r="B301" s="42"/>
      <c r="C301" s="21">
        <v>289</v>
      </c>
      <c r="D301" s="43" t="s">
        <v>448</v>
      </c>
      <c r="E301" s="44"/>
      <c r="F301" s="23"/>
      <c r="G301" s="23"/>
      <c r="H301" s="23"/>
      <c r="I301" s="22">
        <f>SUM(I11:I300)</f>
        <v>7893916.0200000023</v>
      </c>
    </row>
    <row r="303" spans="1:11" ht="15.75" thickBot="1" x14ac:dyDescent="0.3">
      <c r="A303" s="39" t="s">
        <v>447</v>
      </c>
      <c r="B303" s="39"/>
      <c r="C303" s="39"/>
      <c r="D303" s="30">
        <v>289</v>
      </c>
      <c r="E303" s="40" t="s">
        <v>448</v>
      </c>
      <c r="F303" s="40"/>
      <c r="G303" s="31"/>
      <c r="H303" s="41">
        <v>7893916.0200000023</v>
      </c>
      <c r="I303" s="41"/>
    </row>
    <row r="304" spans="1:11" ht="15.75" thickTop="1" x14ac:dyDescent="0.25">
      <c r="A304" s="25"/>
      <c r="B304" s="25"/>
      <c r="C304" s="25"/>
      <c r="D304" s="30" t="s">
        <v>739</v>
      </c>
      <c r="E304" s="18"/>
      <c r="F304" s="17"/>
      <c r="G304" s="32"/>
      <c r="H304" s="25"/>
      <c r="I304" s="25"/>
    </row>
    <row r="305" spans="9:9" ht="15.75" x14ac:dyDescent="0.25">
      <c r="I305" s="3"/>
    </row>
  </sheetData>
  <mergeCells count="8">
    <mergeCell ref="A5:I5"/>
    <mergeCell ref="A303:C303"/>
    <mergeCell ref="E303:F303"/>
    <mergeCell ref="H303:I303"/>
    <mergeCell ref="A6:I6"/>
    <mergeCell ref="A7:I7"/>
    <mergeCell ref="A301:B301"/>
    <mergeCell ref="D301:E30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6"/>
  <sheetViews>
    <sheetView topLeftCell="A307" workbookViewId="0">
      <selection sqref="A1:I318"/>
    </sheetView>
  </sheetViews>
  <sheetFormatPr baseColWidth="10" defaultRowHeight="15" x14ac:dyDescent="0.25"/>
  <cols>
    <col min="1" max="1" width="5.85546875" customWidth="1"/>
    <col min="2" max="2" width="9" bestFit="1" customWidth="1"/>
    <col min="3" max="3" width="47.85546875" customWidth="1"/>
    <col min="4" max="4" width="12" customWidth="1"/>
    <col min="5" max="5" width="14.5703125" customWidth="1"/>
    <col min="6" max="6" width="11.42578125" style="25"/>
    <col min="7" max="7" width="12.42578125" customWidth="1"/>
    <col min="9" max="9" width="13" bestFit="1" customWidth="1"/>
    <col min="10" max="10" width="11.7109375" bestFit="1" customWidth="1"/>
  </cols>
  <sheetData>
    <row r="1" spans="1:10" x14ac:dyDescent="0.25">
      <c r="A1" s="16"/>
      <c r="B1" s="16"/>
      <c r="C1" s="16"/>
      <c r="D1" s="16"/>
      <c r="E1" s="16"/>
      <c r="G1" s="16"/>
      <c r="H1" s="16"/>
      <c r="I1" s="16"/>
      <c r="J1" s="16"/>
    </row>
    <row r="2" spans="1:10" s="25" customFormat="1" x14ac:dyDescent="0.25"/>
    <row r="3" spans="1:10" x14ac:dyDescent="0.25">
      <c r="A3" s="16"/>
      <c r="B3" s="16"/>
      <c r="C3" s="16"/>
      <c r="D3" s="16"/>
      <c r="E3" s="16"/>
      <c r="G3" s="16"/>
      <c r="H3" s="16"/>
      <c r="I3" s="16"/>
      <c r="J3" s="16"/>
    </row>
    <row r="4" spans="1:10" x14ac:dyDescent="0.25">
      <c r="A4" s="16"/>
      <c r="B4" s="16"/>
      <c r="C4" s="16"/>
      <c r="D4" s="16"/>
      <c r="E4" s="16"/>
      <c r="G4" s="16"/>
      <c r="H4" s="16"/>
      <c r="I4" s="16"/>
      <c r="J4" s="16"/>
    </row>
    <row r="5" spans="1:10" ht="16.5" x14ac:dyDescent="0.25">
      <c r="A5" s="36" t="s">
        <v>293</v>
      </c>
      <c r="B5" s="36"/>
      <c r="C5" s="36"/>
      <c r="D5" s="36"/>
      <c r="E5" s="36"/>
      <c r="F5" s="36"/>
      <c r="G5" s="36"/>
      <c r="H5" s="36"/>
      <c r="I5" s="36"/>
      <c r="J5" s="34"/>
    </row>
    <row r="6" spans="1:10" ht="15.75" x14ac:dyDescent="0.25">
      <c r="A6" s="37" t="s">
        <v>294</v>
      </c>
      <c r="B6" s="37"/>
      <c r="C6" s="37"/>
      <c r="D6" s="37"/>
      <c r="E6" s="37"/>
      <c r="F6" s="37"/>
      <c r="G6" s="37"/>
      <c r="H6" s="37"/>
      <c r="I6" s="37"/>
      <c r="J6" s="14"/>
    </row>
    <row r="7" spans="1:10" ht="15.75" x14ac:dyDescent="0.25">
      <c r="A7" s="38" t="s">
        <v>295</v>
      </c>
      <c r="B7" s="38"/>
      <c r="C7" s="38"/>
      <c r="D7" s="38"/>
      <c r="E7" s="38"/>
      <c r="F7" s="38"/>
      <c r="G7" s="38"/>
      <c r="H7" s="38"/>
      <c r="I7" s="38"/>
      <c r="J7" s="33"/>
    </row>
    <row r="8" spans="1:10" ht="15.75" x14ac:dyDescent="0.25">
      <c r="A8" s="13"/>
      <c r="B8" s="13"/>
      <c r="C8" s="14" t="s">
        <v>656</v>
      </c>
      <c r="D8" s="14"/>
      <c r="E8" s="14"/>
      <c r="F8" s="14"/>
      <c r="G8" s="14"/>
      <c r="H8" s="14"/>
      <c r="I8" s="14"/>
      <c r="J8" s="14"/>
    </row>
    <row r="9" spans="1:10" x14ac:dyDescent="0.25">
      <c r="A9" s="25"/>
      <c r="B9" s="25"/>
      <c r="C9" s="25"/>
      <c r="D9" s="25"/>
      <c r="E9" s="25"/>
      <c r="G9" s="25"/>
      <c r="H9" s="25"/>
      <c r="I9" s="25"/>
      <c r="J9" s="16"/>
    </row>
    <row r="10" spans="1:10" ht="45" x14ac:dyDescent="0.25">
      <c r="A10" s="6" t="s">
        <v>296</v>
      </c>
      <c r="B10" s="7" t="s">
        <v>297</v>
      </c>
      <c r="C10" s="7" t="s">
        <v>298</v>
      </c>
      <c r="D10" s="6" t="s">
        <v>299</v>
      </c>
      <c r="E10" s="6" t="s">
        <v>300</v>
      </c>
      <c r="F10" s="6" t="s">
        <v>698</v>
      </c>
      <c r="G10" s="8" t="s">
        <v>302</v>
      </c>
      <c r="H10" s="9" t="s">
        <v>303</v>
      </c>
      <c r="I10" s="8" t="s">
        <v>304</v>
      </c>
    </row>
    <row r="11" spans="1:10" x14ac:dyDescent="0.25">
      <c r="A11" s="15">
        <v>1</v>
      </c>
      <c r="B11" s="19" t="s">
        <v>657</v>
      </c>
      <c r="C11" s="15" t="s">
        <v>699</v>
      </c>
      <c r="D11" s="15" t="s">
        <v>741</v>
      </c>
      <c r="E11" s="15"/>
      <c r="F11" s="15"/>
      <c r="G11" s="15">
        <v>40</v>
      </c>
      <c r="H11" s="15">
        <v>233.86</v>
      </c>
      <c r="I11" s="20">
        <v>9354.4</v>
      </c>
    </row>
    <row r="12" spans="1:10" x14ac:dyDescent="0.25">
      <c r="A12" s="15">
        <f>+A11+1</f>
        <v>2</v>
      </c>
      <c r="B12" s="19" t="s">
        <v>659</v>
      </c>
      <c r="C12" s="15" t="s">
        <v>700</v>
      </c>
      <c r="D12" s="15" t="s">
        <v>742</v>
      </c>
      <c r="E12" s="15"/>
      <c r="F12" s="15"/>
      <c r="G12" s="15">
        <v>60</v>
      </c>
      <c r="H12" s="15">
        <v>235.99</v>
      </c>
      <c r="I12" s="20">
        <v>14159.4</v>
      </c>
    </row>
    <row r="13" spans="1:10" x14ac:dyDescent="0.25">
      <c r="A13" s="15">
        <f t="shared" ref="A13:A76" si="0">+A12+1</f>
        <v>3</v>
      </c>
      <c r="B13" s="19" t="s">
        <v>660</v>
      </c>
      <c r="C13" s="15" t="s">
        <v>701</v>
      </c>
      <c r="D13" s="35" t="s">
        <v>741</v>
      </c>
      <c r="E13" s="15"/>
      <c r="F13" s="15"/>
      <c r="G13" s="15">
        <v>60</v>
      </c>
      <c r="H13" s="15">
        <v>238.12</v>
      </c>
      <c r="I13" s="20">
        <v>14287.2</v>
      </c>
    </row>
    <row r="14" spans="1:10" x14ac:dyDescent="0.25">
      <c r="A14" s="15">
        <f t="shared" si="0"/>
        <v>4</v>
      </c>
      <c r="B14" s="19" t="s">
        <v>0</v>
      </c>
      <c r="C14" s="15" t="s">
        <v>525</v>
      </c>
      <c r="D14" s="35" t="s">
        <v>667</v>
      </c>
      <c r="E14" s="15"/>
      <c r="F14" s="15"/>
      <c r="G14" s="15">
        <v>36</v>
      </c>
      <c r="H14" s="15">
        <v>8.58</v>
      </c>
      <c r="I14" s="15">
        <v>308.83</v>
      </c>
    </row>
    <row r="15" spans="1:10" x14ac:dyDescent="0.25">
      <c r="A15" s="15">
        <f t="shared" si="0"/>
        <v>5</v>
      </c>
      <c r="B15" s="19" t="s">
        <v>1</v>
      </c>
      <c r="C15" s="15" t="s">
        <v>305</v>
      </c>
      <c r="D15" s="35" t="s">
        <v>668</v>
      </c>
      <c r="E15" s="15"/>
      <c r="F15" s="15"/>
      <c r="G15" s="15">
        <v>4</v>
      </c>
      <c r="H15" s="20">
        <v>11460.75</v>
      </c>
      <c r="I15" s="20">
        <v>45843</v>
      </c>
    </row>
    <row r="16" spans="1:10" x14ac:dyDescent="0.25">
      <c r="A16" s="15">
        <f t="shared" si="0"/>
        <v>6</v>
      </c>
      <c r="B16" s="19" t="s">
        <v>2</v>
      </c>
      <c r="C16" s="15" t="s">
        <v>618</v>
      </c>
      <c r="D16" s="35" t="s">
        <v>669</v>
      </c>
      <c r="E16" s="15"/>
      <c r="F16" s="15"/>
      <c r="G16" s="15">
        <v>150</v>
      </c>
      <c r="H16" s="15">
        <v>40</v>
      </c>
      <c r="I16" s="20">
        <v>6000.3</v>
      </c>
    </row>
    <row r="17" spans="1:9" x14ac:dyDescent="0.25">
      <c r="A17" s="15">
        <f t="shared" si="0"/>
        <v>7</v>
      </c>
      <c r="B17" s="19" t="s">
        <v>3</v>
      </c>
      <c r="C17" s="15" t="s">
        <v>619</v>
      </c>
      <c r="D17" s="35" t="s">
        <v>668</v>
      </c>
      <c r="E17" s="15"/>
      <c r="F17" s="15"/>
      <c r="G17" s="15">
        <v>13</v>
      </c>
      <c r="H17" s="15">
        <v>855.5</v>
      </c>
      <c r="I17" s="20">
        <v>11121.5</v>
      </c>
    </row>
    <row r="18" spans="1:9" x14ac:dyDescent="0.25">
      <c r="A18" s="15">
        <f t="shared" si="0"/>
        <v>8</v>
      </c>
      <c r="B18" s="19" t="s">
        <v>4</v>
      </c>
      <c r="C18" s="15" t="s">
        <v>620</v>
      </c>
      <c r="D18" s="35" t="s">
        <v>670</v>
      </c>
      <c r="E18" s="15"/>
      <c r="F18" s="15"/>
      <c r="G18" s="15">
        <v>32</v>
      </c>
      <c r="H18" s="15">
        <v>106.79</v>
      </c>
      <c r="I18" s="20">
        <v>3417.28</v>
      </c>
    </row>
    <row r="19" spans="1:9" x14ac:dyDescent="0.25">
      <c r="A19" s="15">
        <f t="shared" si="0"/>
        <v>9</v>
      </c>
      <c r="B19" s="19" t="s">
        <v>621</v>
      </c>
      <c r="C19" s="15" t="s">
        <v>625</v>
      </c>
      <c r="D19" s="35" t="s">
        <v>670</v>
      </c>
      <c r="E19" s="15"/>
      <c r="F19" s="15"/>
      <c r="G19" s="15">
        <v>30</v>
      </c>
      <c r="H19" s="15">
        <v>188.8</v>
      </c>
      <c r="I19" s="20">
        <v>5664</v>
      </c>
    </row>
    <row r="20" spans="1:9" x14ac:dyDescent="0.25">
      <c r="A20" s="15">
        <f t="shared" si="0"/>
        <v>10</v>
      </c>
      <c r="B20" s="19" t="s">
        <v>5</v>
      </c>
      <c r="C20" s="15" t="s">
        <v>526</v>
      </c>
      <c r="D20" s="35" t="s">
        <v>668</v>
      </c>
      <c r="E20" s="15"/>
      <c r="F20" s="15"/>
      <c r="G20" s="15">
        <v>80</v>
      </c>
      <c r="H20" s="15">
        <v>877.63</v>
      </c>
      <c r="I20" s="20">
        <v>70210</v>
      </c>
    </row>
    <row r="21" spans="1:9" x14ac:dyDescent="0.25">
      <c r="A21" s="15">
        <f t="shared" si="0"/>
        <v>11</v>
      </c>
      <c r="B21" s="19" t="s">
        <v>6</v>
      </c>
      <c r="C21" s="15" t="s">
        <v>306</v>
      </c>
      <c r="D21" s="35" t="s">
        <v>671</v>
      </c>
      <c r="E21" s="15"/>
      <c r="F21" s="15"/>
      <c r="G21" s="15">
        <v>4</v>
      </c>
      <c r="H21" s="20">
        <v>3951.25</v>
      </c>
      <c r="I21" s="20">
        <v>15805</v>
      </c>
    </row>
    <row r="22" spans="1:9" x14ac:dyDescent="0.25">
      <c r="A22" s="15">
        <f t="shared" si="0"/>
        <v>12</v>
      </c>
      <c r="B22" s="19" t="s">
        <v>7</v>
      </c>
      <c r="C22" s="15" t="s">
        <v>449</v>
      </c>
      <c r="D22" s="35" t="s">
        <v>671</v>
      </c>
      <c r="E22" s="15"/>
      <c r="F22" s="15"/>
      <c r="G22" s="15">
        <v>6</v>
      </c>
      <c r="H22" s="20">
        <v>4241.25</v>
      </c>
      <c r="I22" s="20">
        <v>25447.5</v>
      </c>
    </row>
    <row r="23" spans="1:9" x14ac:dyDescent="0.25">
      <c r="A23" s="15">
        <f t="shared" si="0"/>
        <v>13</v>
      </c>
      <c r="B23" s="19" t="s">
        <v>8</v>
      </c>
      <c r="C23" s="15" t="s">
        <v>450</v>
      </c>
      <c r="D23" s="35" t="s">
        <v>672</v>
      </c>
      <c r="E23" s="15"/>
      <c r="F23" s="15"/>
      <c r="G23" s="15">
        <v>63</v>
      </c>
      <c r="H23" s="20">
        <v>3679.07</v>
      </c>
      <c r="I23" s="20">
        <v>231781.38</v>
      </c>
    </row>
    <row r="24" spans="1:9" x14ac:dyDescent="0.25">
      <c r="A24" s="15">
        <f t="shared" si="0"/>
        <v>14</v>
      </c>
      <c r="B24" s="19" t="s">
        <v>9</v>
      </c>
      <c r="C24" s="15" t="s">
        <v>451</v>
      </c>
      <c r="D24" s="35" t="s">
        <v>673</v>
      </c>
      <c r="E24" s="15"/>
      <c r="F24" s="15"/>
      <c r="G24" s="15">
        <v>51</v>
      </c>
      <c r="H24" s="15">
        <v>30.27</v>
      </c>
      <c r="I24" s="20">
        <v>1543.64</v>
      </c>
    </row>
    <row r="25" spans="1:9" x14ac:dyDescent="0.25">
      <c r="A25" s="15">
        <f t="shared" si="0"/>
        <v>15</v>
      </c>
      <c r="B25" s="19" t="s">
        <v>12</v>
      </c>
      <c r="C25" s="15" t="s">
        <v>308</v>
      </c>
      <c r="D25" s="35" t="s">
        <v>667</v>
      </c>
      <c r="E25" s="15"/>
      <c r="F25" s="15"/>
      <c r="G25" s="15">
        <v>24</v>
      </c>
      <c r="H25" s="15">
        <v>140.26</v>
      </c>
      <c r="I25" s="20">
        <v>3366.35</v>
      </c>
    </row>
    <row r="26" spans="1:9" x14ac:dyDescent="0.25">
      <c r="A26" s="15">
        <f t="shared" si="0"/>
        <v>16</v>
      </c>
      <c r="B26" s="19" t="s">
        <v>14</v>
      </c>
      <c r="C26" s="15" t="s">
        <v>626</v>
      </c>
      <c r="D26" s="35" t="s">
        <v>667</v>
      </c>
      <c r="E26" s="15"/>
      <c r="F26" s="15"/>
      <c r="G26" s="15">
        <v>2</v>
      </c>
      <c r="H26" s="20">
        <v>4849.8</v>
      </c>
      <c r="I26" s="20">
        <v>9699.6</v>
      </c>
    </row>
    <row r="27" spans="1:9" x14ac:dyDescent="0.25">
      <c r="A27" s="15">
        <f t="shared" si="0"/>
        <v>17</v>
      </c>
      <c r="B27" s="19" t="s">
        <v>15</v>
      </c>
      <c r="C27" s="15" t="s">
        <v>702</v>
      </c>
      <c r="D27" s="35" t="s">
        <v>667</v>
      </c>
      <c r="E27" s="15"/>
      <c r="F27" s="15"/>
      <c r="G27" s="15">
        <v>47</v>
      </c>
      <c r="H27" s="15">
        <v>5.91</v>
      </c>
      <c r="I27" s="15">
        <v>277.86</v>
      </c>
    </row>
    <row r="28" spans="1:9" x14ac:dyDescent="0.25">
      <c r="A28" s="15">
        <f t="shared" si="0"/>
        <v>18</v>
      </c>
      <c r="B28" s="19" t="s">
        <v>16</v>
      </c>
      <c r="C28" s="15" t="s">
        <v>310</v>
      </c>
      <c r="D28" s="35" t="s">
        <v>667</v>
      </c>
      <c r="E28" s="15"/>
      <c r="F28" s="15"/>
      <c r="G28" s="15">
        <v>89</v>
      </c>
      <c r="H28" s="15">
        <v>6.71</v>
      </c>
      <c r="I28" s="15">
        <v>597.14</v>
      </c>
    </row>
    <row r="29" spans="1:9" x14ac:dyDescent="0.25">
      <c r="A29" s="15">
        <f t="shared" si="0"/>
        <v>19</v>
      </c>
      <c r="B29" s="19" t="s">
        <v>17</v>
      </c>
      <c r="C29" s="15" t="s">
        <v>627</v>
      </c>
      <c r="D29" s="35" t="s">
        <v>667</v>
      </c>
      <c r="E29" s="15"/>
      <c r="F29" s="15"/>
      <c r="G29" s="15">
        <v>95</v>
      </c>
      <c r="H29" s="15">
        <v>37.17</v>
      </c>
      <c r="I29" s="20">
        <v>3531.15</v>
      </c>
    </row>
    <row r="30" spans="1:9" x14ac:dyDescent="0.25">
      <c r="A30" s="15">
        <f t="shared" si="0"/>
        <v>20</v>
      </c>
      <c r="B30" s="19" t="s">
        <v>18</v>
      </c>
      <c r="C30" s="15" t="s">
        <v>311</v>
      </c>
      <c r="D30" s="35" t="s">
        <v>667</v>
      </c>
      <c r="E30" s="15"/>
      <c r="F30" s="15"/>
      <c r="G30" s="15">
        <v>169</v>
      </c>
      <c r="H30" s="15">
        <v>13.85</v>
      </c>
      <c r="I30" s="20">
        <v>2340.73</v>
      </c>
    </row>
    <row r="31" spans="1:9" x14ac:dyDescent="0.25">
      <c r="A31" s="15">
        <f t="shared" si="0"/>
        <v>21</v>
      </c>
      <c r="B31" s="19" t="s">
        <v>19</v>
      </c>
      <c r="C31" s="15" t="s">
        <v>312</v>
      </c>
      <c r="D31" s="35" t="s">
        <v>667</v>
      </c>
      <c r="E31" s="15"/>
      <c r="F31" s="15"/>
      <c r="G31" s="15">
        <v>200</v>
      </c>
      <c r="H31" s="15">
        <v>72</v>
      </c>
      <c r="I31" s="20">
        <v>14400.72</v>
      </c>
    </row>
    <row r="32" spans="1:9" x14ac:dyDescent="0.25">
      <c r="A32" s="15">
        <f t="shared" si="0"/>
        <v>22</v>
      </c>
      <c r="B32" s="19" t="s">
        <v>20</v>
      </c>
      <c r="C32" s="15" t="s">
        <v>531</v>
      </c>
      <c r="D32" s="35" t="s">
        <v>667</v>
      </c>
      <c r="E32" s="15"/>
      <c r="F32" s="15"/>
      <c r="G32" s="15">
        <v>1</v>
      </c>
      <c r="H32" s="20">
        <v>1599.96</v>
      </c>
      <c r="I32" s="20">
        <v>1599.96</v>
      </c>
    </row>
    <row r="33" spans="1:9" x14ac:dyDescent="0.25">
      <c r="A33" s="15">
        <f t="shared" si="0"/>
        <v>23</v>
      </c>
      <c r="B33" s="19" t="s">
        <v>21</v>
      </c>
      <c r="C33" s="15" t="s">
        <v>532</v>
      </c>
      <c r="D33" s="35" t="s">
        <v>667</v>
      </c>
      <c r="E33" s="15"/>
      <c r="F33" s="15"/>
      <c r="G33" s="15">
        <v>3</v>
      </c>
      <c r="H33" s="15">
        <v>43.66</v>
      </c>
      <c r="I33" s="15">
        <v>130.97999999999999</v>
      </c>
    </row>
    <row r="34" spans="1:9" x14ac:dyDescent="0.25">
      <c r="A34" s="15">
        <f t="shared" si="0"/>
        <v>24</v>
      </c>
      <c r="B34" s="19" t="s">
        <v>22</v>
      </c>
      <c r="C34" s="15" t="s">
        <v>533</v>
      </c>
      <c r="D34" s="35" t="s">
        <v>667</v>
      </c>
      <c r="E34" s="15"/>
      <c r="F34" s="15"/>
      <c r="G34" s="15">
        <v>19</v>
      </c>
      <c r="H34" s="20">
        <v>9132.3799999999992</v>
      </c>
      <c r="I34" s="20">
        <v>173515.2</v>
      </c>
    </row>
    <row r="35" spans="1:9" x14ac:dyDescent="0.25">
      <c r="A35" s="15">
        <f t="shared" si="0"/>
        <v>25</v>
      </c>
      <c r="B35" s="19" t="s">
        <v>23</v>
      </c>
      <c r="C35" s="15" t="s">
        <v>313</v>
      </c>
      <c r="D35" s="35" t="s">
        <v>667</v>
      </c>
      <c r="E35" s="15"/>
      <c r="F35" s="15"/>
      <c r="G35" s="15">
        <v>2</v>
      </c>
      <c r="H35" s="15">
        <v>120.36</v>
      </c>
      <c r="I35" s="15">
        <v>240.72</v>
      </c>
    </row>
    <row r="36" spans="1:9" x14ac:dyDescent="0.25">
      <c r="A36" s="15">
        <f t="shared" si="0"/>
        <v>26</v>
      </c>
      <c r="B36" s="19" t="s">
        <v>24</v>
      </c>
      <c r="C36" s="15" t="s">
        <v>314</v>
      </c>
      <c r="D36" s="35" t="s">
        <v>667</v>
      </c>
      <c r="E36" s="15"/>
      <c r="F36" s="15"/>
      <c r="G36" s="15">
        <v>8</v>
      </c>
      <c r="H36" s="20">
        <v>7457.6</v>
      </c>
      <c r="I36" s="20">
        <v>59660.800000000003</v>
      </c>
    </row>
    <row r="37" spans="1:9" x14ac:dyDescent="0.25">
      <c r="A37" s="15">
        <f t="shared" si="0"/>
        <v>27</v>
      </c>
      <c r="B37" s="19" t="s">
        <v>25</v>
      </c>
      <c r="C37" s="15" t="s">
        <v>315</v>
      </c>
      <c r="D37" s="35" t="s">
        <v>667</v>
      </c>
      <c r="E37" s="15"/>
      <c r="F37" s="15"/>
      <c r="G37" s="15">
        <v>8</v>
      </c>
      <c r="H37" s="20">
        <v>7457.6</v>
      </c>
      <c r="I37" s="20">
        <v>59660.800000000003</v>
      </c>
    </row>
    <row r="38" spans="1:9" x14ac:dyDescent="0.25">
      <c r="A38" s="15">
        <f t="shared" si="0"/>
        <v>28</v>
      </c>
      <c r="B38" s="19" t="s">
        <v>26</v>
      </c>
      <c r="C38" s="15" t="s">
        <v>628</v>
      </c>
      <c r="D38" s="35" t="s">
        <v>667</v>
      </c>
      <c r="E38" s="15"/>
      <c r="F38" s="15"/>
      <c r="G38" s="15">
        <v>8</v>
      </c>
      <c r="H38" s="20">
        <v>6449.88</v>
      </c>
      <c r="I38" s="20">
        <v>51599.040000000001</v>
      </c>
    </row>
    <row r="39" spans="1:9" x14ac:dyDescent="0.25">
      <c r="A39" s="15">
        <f t="shared" si="0"/>
        <v>29</v>
      </c>
      <c r="B39" s="19" t="s">
        <v>27</v>
      </c>
      <c r="C39" s="15" t="s">
        <v>317</v>
      </c>
      <c r="D39" s="35" t="s">
        <v>667</v>
      </c>
      <c r="E39" s="15"/>
      <c r="F39" s="15"/>
      <c r="G39" s="15">
        <v>8</v>
      </c>
      <c r="H39" s="20">
        <v>7457.6</v>
      </c>
      <c r="I39" s="20">
        <v>59660.800000000003</v>
      </c>
    </row>
    <row r="40" spans="1:9" x14ac:dyDescent="0.25">
      <c r="A40" s="15">
        <f t="shared" si="0"/>
        <v>30</v>
      </c>
      <c r="B40" s="19" t="s">
        <v>28</v>
      </c>
      <c r="C40" s="15" t="s">
        <v>452</v>
      </c>
      <c r="D40" s="35" t="s">
        <v>674</v>
      </c>
      <c r="E40" s="15"/>
      <c r="F40" s="15"/>
      <c r="G40" s="15">
        <v>166</v>
      </c>
      <c r="H40" s="15">
        <v>18.88</v>
      </c>
      <c r="I40" s="20">
        <v>3134.08</v>
      </c>
    </row>
    <row r="41" spans="1:9" x14ac:dyDescent="0.25">
      <c r="A41" s="15">
        <f t="shared" si="0"/>
        <v>31</v>
      </c>
      <c r="B41" s="19" t="s">
        <v>29</v>
      </c>
      <c r="C41" s="15" t="s">
        <v>453</v>
      </c>
      <c r="D41" s="35" t="s">
        <v>667</v>
      </c>
      <c r="E41" s="15"/>
      <c r="F41" s="15"/>
      <c r="G41" s="15">
        <v>41</v>
      </c>
      <c r="H41" s="15">
        <v>37.56</v>
      </c>
      <c r="I41" s="20">
        <v>1539.96</v>
      </c>
    </row>
    <row r="42" spans="1:9" x14ac:dyDescent="0.25">
      <c r="A42" s="15">
        <f t="shared" si="0"/>
        <v>32</v>
      </c>
      <c r="B42" s="19" t="s">
        <v>30</v>
      </c>
      <c r="C42" s="15" t="s">
        <v>629</v>
      </c>
      <c r="D42" s="35" t="s">
        <v>667</v>
      </c>
      <c r="E42" s="15"/>
      <c r="F42" s="15"/>
      <c r="G42" s="15">
        <v>34</v>
      </c>
      <c r="H42" s="15">
        <v>17.809999999999999</v>
      </c>
      <c r="I42" s="15">
        <v>605.6</v>
      </c>
    </row>
    <row r="43" spans="1:9" x14ac:dyDescent="0.25">
      <c r="A43" s="15">
        <f t="shared" si="0"/>
        <v>33</v>
      </c>
      <c r="B43" s="19" t="s">
        <v>31</v>
      </c>
      <c r="C43" s="15" t="s">
        <v>319</v>
      </c>
      <c r="D43" s="35" t="s">
        <v>667</v>
      </c>
      <c r="E43" s="15"/>
      <c r="F43" s="15"/>
      <c r="G43" s="15">
        <v>363</v>
      </c>
      <c r="H43" s="15">
        <v>44.41</v>
      </c>
      <c r="I43" s="20">
        <v>16119.41</v>
      </c>
    </row>
    <row r="44" spans="1:9" x14ac:dyDescent="0.25">
      <c r="A44" s="15">
        <f t="shared" si="0"/>
        <v>34</v>
      </c>
      <c r="B44" s="19" t="s">
        <v>32</v>
      </c>
      <c r="C44" s="15" t="s">
        <v>630</v>
      </c>
      <c r="D44" s="35" t="s">
        <v>675</v>
      </c>
      <c r="E44" s="15"/>
      <c r="F44" s="15"/>
      <c r="G44" s="15">
        <v>2</v>
      </c>
      <c r="H44" s="20">
        <v>1000.01</v>
      </c>
      <c r="I44" s="20">
        <v>2000.01</v>
      </c>
    </row>
    <row r="45" spans="1:9" x14ac:dyDescent="0.25">
      <c r="A45" s="15">
        <f t="shared" si="0"/>
        <v>35</v>
      </c>
      <c r="B45" s="19" t="s">
        <v>33</v>
      </c>
      <c r="C45" s="15" t="s">
        <v>454</v>
      </c>
      <c r="D45" s="35" t="s">
        <v>667</v>
      </c>
      <c r="E45" s="15"/>
      <c r="F45" s="15"/>
      <c r="G45" s="15">
        <v>7</v>
      </c>
      <c r="H45" s="15">
        <v>63.6</v>
      </c>
      <c r="I45" s="15">
        <v>445.21</v>
      </c>
    </row>
    <row r="46" spans="1:9" x14ac:dyDescent="0.25">
      <c r="A46" s="15">
        <f t="shared" si="0"/>
        <v>36</v>
      </c>
      <c r="B46" s="19" t="s">
        <v>34</v>
      </c>
      <c r="C46" s="15" t="s">
        <v>455</v>
      </c>
      <c r="D46" s="35" t="s">
        <v>676</v>
      </c>
      <c r="E46" s="15"/>
      <c r="F46" s="15"/>
      <c r="G46" s="15">
        <v>33</v>
      </c>
      <c r="H46" s="15">
        <v>27.78</v>
      </c>
      <c r="I46" s="15">
        <v>916.7</v>
      </c>
    </row>
    <row r="47" spans="1:9" x14ac:dyDescent="0.25">
      <c r="A47" s="15">
        <f t="shared" si="0"/>
        <v>37</v>
      </c>
      <c r="B47" s="19" t="s">
        <v>35</v>
      </c>
      <c r="C47" s="15" t="s">
        <v>456</v>
      </c>
      <c r="D47" s="35" t="s">
        <v>677</v>
      </c>
      <c r="E47" s="15"/>
      <c r="F47" s="15"/>
      <c r="G47" s="15">
        <v>175</v>
      </c>
      <c r="H47" s="15">
        <v>76.05</v>
      </c>
      <c r="I47" s="20">
        <v>13308.93</v>
      </c>
    </row>
    <row r="48" spans="1:9" x14ac:dyDescent="0.25">
      <c r="A48" s="15">
        <f t="shared" si="0"/>
        <v>38</v>
      </c>
      <c r="B48" s="19" t="s">
        <v>36</v>
      </c>
      <c r="C48" s="15" t="s">
        <v>320</v>
      </c>
      <c r="D48" s="35" t="s">
        <v>677</v>
      </c>
      <c r="E48" s="15"/>
      <c r="F48" s="15"/>
      <c r="G48" s="15">
        <v>23</v>
      </c>
      <c r="H48" s="15">
        <v>129.80000000000001</v>
      </c>
      <c r="I48" s="20">
        <v>2985.4</v>
      </c>
    </row>
    <row r="49" spans="1:9" x14ac:dyDescent="0.25">
      <c r="A49" s="15">
        <f t="shared" si="0"/>
        <v>39</v>
      </c>
      <c r="B49" s="19" t="s">
        <v>37</v>
      </c>
      <c r="C49" s="15" t="s">
        <v>321</v>
      </c>
      <c r="D49" s="35" t="s">
        <v>678</v>
      </c>
      <c r="E49" s="15"/>
      <c r="F49" s="15"/>
      <c r="G49" s="15">
        <v>78</v>
      </c>
      <c r="H49" s="15">
        <v>32.409999999999997</v>
      </c>
      <c r="I49" s="20">
        <v>2528.13</v>
      </c>
    </row>
    <row r="50" spans="1:9" x14ac:dyDescent="0.25">
      <c r="A50" s="15">
        <f t="shared" si="0"/>
        <v>40</v>
      </c>
      <c r="B50" s="19" t="s">
        <v>38</v>
      </c>
      <c r="C50" s="15" t="s">
        <v>322</v>
      </c>
      <c r="D50" s="35" t="s">
        <v>679</v>
      </c>
      <c r="E50" s="15"/>
      <c r="F50" s="15"/>
      <c r="G50" s="15">
        <v>24</v>
      </c>
      <c r="H50" s="15">
        <v>92.98</v>
      </c>
      <c r="I50" s="20">
        <v>2231.52</v>
      </c>
    </row>
    <row r="51" spans="1:9" x14ac:dyDescent="0.25">
      <c r="A51" s="15">
        <f t="shared" si="0"/>
        <v>41</v>
      </c>
      <c r="B51" s="19" t="s">
        <v>39</v>
      </c>
      <c r="C51" s="15" t="s">
        <v>323</v>
      </c>
      <c r="D51" s="35" t="s">
        <v>676</v>
      </c>
      <c r="E51" s="15"/>
      <c r="F51" s="15"/>
      <c r="G51" s="15">
        <v>43</v>
      </c>
      <c r="H51" s="15">
        <v>38.270000000000003</v>
      </c>
      <c r="I51" s="20">
        <v>1645.5</v>
      </c>
    </row>
    <row r="52" spans="1:9" x14ac:dyDescent="0.25">
      <c r="A52" s="15">
        <f t="shared" si="0"/>
        <v>42</v>
      </c>
      <c r="B52" s="19" t="s">
        <v>41</v>
      </c>
      <c r="C52" s="15" t="s">
        <v>325</v>
      </c>
      <c r="D52" s="35" t="s">
        <v>676</v>
      </c>
      <c r="E52" s="15"/>
      <c r="F52" s="15"/>
      <c r="G52" s="15">
        <v>201</v>
      </c>
      <c r="H52" s="15">
        <v>47.46</v>
      </c>
      <c r="I52" s="20">
        <v>9540.44</v>
      </c>
    </row>
    <row r="53" spans="1:9" x14ac:dyDescent="0.25">
      <c r="A53" s="15">
        <f t="shared" si="0"/>
        <v>43</v>
      </c>
      <c r="B53" s="19" t="s">
        <v>42</v>
      </c>
      <c r="C53" s="15" t="s">
        <v>497</v>
      </c>
      <c r="D53" s="35" t="s">
        <v>668</v>
      </c>
      <c r="E53" s="15"/>
      <c r="F53" s="15"/>
      <c r="G53" s="15">
        <v>57</v>
      </c>
      <c r="H53" s="15">
        <v>87.32</v>
      </c>
      <c r="I53" s="20">
        <v>4977.24</v>
      </c>
    </row>
    <row r="54" spans="1:9" x14ac:dyDescent="0.25">
      <c r="A54" s="15">
        <f t="shared" si="0"/>
        <v>44</v>
      </c>
      <c r="B54" s="19" t="s">
        <v>43</v>
      </c>
      <c r="C54" s="15" t="s">
        <v>535</v>
      </c>
      <c r="D54" s="35" t="s">
        <v>667</v>
      </c>
      <c r="E54" s="15"/>
      <c r="F54" s="15"/>
      <c r="G54" s="15">
        <v>50</v>
      </c>
      <c r="H54" s="15">
        <v>8.43</v>
      </c>
      <c r="I54" s="15">
        <v>421.26</v>
      </c>
    </row>
    <row r="55" spans="1:9" x14ac:dyDescent="0.25">
      <c r="A55" s="15">
        <f t="shared" si="0"/>
        <v>45</v>
      </c>
      <c r="B55" s="19" t="s">
        <v>44</v>
      </c>
      <c r="C55" s="15" t="s">
        <v>536</v>
      </c>
      <c r="D55" s="35" t="s">
        <v>667</v>
      </c>
      <c r="E55" s="15"/>
      <c r="F55" s="15"/>
      <c r="G55" s="15">
        <v>4</v>
      </c>
      <c r="H55" s="15">
        <v>55.96</v>
      </c>
      <c r="I55" s="15">
        <v>223.82</v>
      </c>
    </row>
    <row r="56" spans="1:9" x14ac:dyDescent="0.25">
      <c r="A56" s="15">
        <f t="shared" si="0"/>
        <v>46</v>
      </c>
      <c r="B56" s="19" t="s">
        <v>45</v>
      </c>
      <c r="C56" s="15" t="s">
        <v>537</v>
      </c>
      <c r="D56" s="35" t="s">
        <v>667</v>
      </c>
      <c r="E56" s="15"/>
      <c r="F56" s="15"/>
      <c r="G56" s="15">
        <v>20</v>
      </c>
      <c r="H56" s="15">
        <v>10.3</v>
      </c>
      <c r="I56" s="15">
        <v>206.03</v>
      </c>
    </row>
    <row r="57" spans="1:9" x14ac:dyDescent="0.25">
      <c r="A57" s="15">
        <f t="shared" si="0"/>
        <v>47</v>
      </c>
      <c r="B57" s="19" t="s">
        <v>46</v>
      </c>
      <c r="C57" s="15" t="s">
        <v>538</v>
      </c>
      <c r="D57" s="35" t="s">
        <v>667</v>
      </c>
      <c r="E57" s="15"/>
      <c r="F57" s="15"/>
      <c r="G57" s="15">
        <v>2</v>
      </c>
      <c r="H57" s="15">
        <v>114.46</v>
      </c>
      <c r="I57" s="15">
        <v>228.92</v>
      </c>
    </row>
    <row r="58" spans="1:9" x14ac:dyDescent="0.25">
      <c r="A58" s="15">
        <f t="shared" si="0"/>
        <v>48</v>
      </c>
      <c r="B58" s="19" t="s">
        <v>47</v>
      </c>
      <c r="C58" s="15" t="s">
        <v>326</v>
      </c>
      <c r="D58" s="35" t="s">
        <v>680</v>
      </c>
      <c r="E58" s="15"/>
      <c r="F58" s="15"/>
      <c r="G58" s="15">
        <v>20</v>
      </c>
      <c r="H58" s="15">
        <v>73.61</v>
      </c>
      <c r="I58" s="20">
        <v>1472.17</v>
      </c>
    </row>
    <row r="59" spans="1:9" x14ac:dyDescent="0.25">
      <c r="A59" s="15">
        <f t="shared" si="0"/>
        <v>49</v>
      </c>
      <c r="B59" s="19" t="s">
        <v>48</v>
      </c>
      <c r="C59" s="15" t="s">
        <v>327</v>
      </c>
      <c r="D59" s="35" t="s">
        <v>668</v>
      </c>
      <c r="E59" s="15"/>
      <c r="F59" s="15"/>
      <c r="G59" s="15">
        <v>60</v>
      </c>
      <c r="H59" s="15">
        <v>433.65</v>
      </c>
      <c r="I59" s="20">
        <v>26019</v>
      </c>
    </row>
    <row r="60" spans="1:9" x14ac:dyDescent="0.25">
      <c r="A60" s="15">
        <f t="shared" si="0"/>
        <v>50</v>
      </c>
      <c r="B60" s="19" t="s">
        <v>49</v>
      </c>
      <c r="C60" s="15" t="s">
        <v>328</v>
      </c>
      <c r="D60" s="35" t="s">
        <v>681</v>
      </c>
      <c r="E60" s="15"/>
      <c r="F60" s="15"/>
      <c r="G60" s="15">
        <v>74</v>
      </c>
      <c r="H60" s="15">
        <v>35.4</v>
      </c>
      <c r="I60" s="20">
        <v>2619.6</v>
      </c>
    </row>
    <row r="61" spans="1:9" x14ac:dyDescent="0.25">
      <c r="A61" s="15">
        <f t="shared" si="0"/>
        <v>51</v>
      </c>
      <c r="B61" s="19" t="s">
        <v>50</v>
      </c>
      <c r="C61" s="15" t="s">
        <v>457</v>
      </c>
      <c r="D61" s="35" t="s">
        <v>667</v>
      </c>
      <c r="E61" s="15"/>
      <c r="F61" s="15"/>
      <c r="G61" s="15">
        <v>55</v>
      </c>
      <c r="H61" s="15">
        <v>23.35</v>
      </c>
      <c r="I61" s="20">
        <v>1284.02</v>
      </c>
    </row>
    <row r="62" spans="1:9" x14ac:dyDescent="0.25">
      <c r="A62" s="15">
        <f t="shared" si="0"/>
        <v>52</v>
      </c>
      <c r="B62" s="19" t="s">
        <v>51</v>
      </c>
      <c r="C62" s="15" t="s">
        <v>539</v>
      </c>
      <c r="D62" s="35" t="s">
        <v>667</v>
      </c>
      <c r="E62" s="15"/>
      <c r="F62" s="15"/>
      <c r="G62" s="15">
        <v>20</v>
      </c>
      <c r="H62" s="15">
        <v>82.6</v>
      </c>
      <c r="I62" s="20">
        <v>1652</v>
      </c>
    </row>
    <row r="63" spans="1:9" x14ac:dyDescent="0.25">
      <c r="A63" s="15">
        <f t="shared" si="0"/>
        <v>53</v>
      </c>
      <c r="B63" s="19" t="s">
        <v>52</v>
      </c>
      <c r="C63" s="15" t="s">
        <v>458</v>
      </c>
      <c r="D63" s="35" t="s">
        <v>667</v>
      </c>
      <c r="E63" s="15"/>
      <c r="F63" s="15"/>
      <c r="G63" s="15">
        <v>700</v>
      </c>
      <c r="H63" s="15">
        <v>3.83</v>
      </c>
      <c r="I63" s="20">
        <v>2682.89</v>
      </c>
    </row>
    <row r="64" spans="1:9" x14ac:dyDescent="0.25">
      <c r="A64" s="15">
        <f t="shared" si="0"/>
        <v>54</v>
      </c>
      <c r="B64" s="19" t="s">
        <v>53</v>
      </c>
      <c r="C64" s="15" t="s">
        <v>329</v>
      </c>
      <c r="D64" s="35" t="s">
        <v>682</v>
      </c>
      <c r="E64" s="15"/>
      <c r="F64" s="15"/>
      <c r="G64" s="15">
        <v>38</v>
      </c>
      <c r="H64" s="15">
        <v>265.52999999999997</v>
      </c>
      <c r="I64" s="20">
        <v>10090.27</v>
      </c>
    </row>
    <row r="65" spans="1:9" x14ac:dyDescent="0.25">
      <c r="A65" s="15">
        <f t="shared" si="0"/>
        <v>55</v>
      </c>
      <c r="B65" s="19" t="s">
        <v>54</v>
      </c>
      <c r="C65" s="15" t="s">
        <v>540</v>
      </c>
      <c r="D65" s="35" t="s">
        <v>667</v>
      </c>
      <c r="E65" s="15"/>
      <c r="F65" s="15"/>
      <c r="G65" s="15">
        <v>4</v>
      </c>
      <c r="H65" s="15">
        <v>10</v>
      </c>
      <c r="I65" s="15">
        <v>39.979999999999997</v>
      </c>
    </row>
    <row r="66" spans="1:9" x14ac:dyDescent="0.25">
      <c r="A66" s="15">
        <f t="shared" si="0"/>
        <v>56</v>
      </c>
      <c r="B66" s="19" t="s">
        <v>661</v>
      </c>
      <c r="C66" s="15" t="s">
        <v>703</v>
      </c>
      <c r="D66" s="35" t="s">
        <v>668</v>
      </c>
      <c r="E66" s="15"/>
      <c r="F66" s="15"/>
      <c r="G66" s="15">
        <v>24</v>
      </c>
      <c r="H66" s="15">
        <v>354</v>
      </c>
      <c r="I66" s="20">
        <v>8496</v>
      </c>
    </row>
    <row r="67" spans="1:9" x14ac:dyDescent="0.25">
      <c r="A67" s="15">
        <f t="shared" si="0"/>
        <v>57</v>
      </c>
      <c r="B67" s="19" t="s">
        <v>55</v>
      </c>
      <c r="C67" s="15" t="s">
        <v>330</v>
      </c>
      <c r="D67" s="35" t="s">
        <v>668</v>
      </c>
      <c r="E67" s="15"/>
      <c r="F67" s="15"/>
      <c r="G67" s="15">
        <v>60</v>
      </c>
      <c r="H67" s="15">
        <v>292.64</v>
      </c>
      <c r="I67" s="20">
        <v>17558.400000000001</v>
      </c>
    </row>
    <row r="68" spans="1:9" x14ac:dyDescent="0.25">
      <c r="A68" s="15">
        <f t="shared" si="0"/>
        <v>58</v>
      </c>
      <c r="B68" s="19" t="s">
        <v>56</v>
      </c>
      <c r="C68" s="15" t="s">
        <v>541</v>
      </c>
      <c r="D68" s="35" t="s">
        <v>671</v>
      </c>
      <c r="E68" s="15"/>
      <c r="F68" s="15"/>
      <c r="G68" s="15">
        <v>7</v>
      </c>
      <c r="H68" s="20">
        <v>1218.02</v>
      </c>
      <c r="I68" s="20">
        <v>8526.16</v>
      </c>
    </row>
    <row r="69" spans="1:9" x14ac:dyDescent="0.25">
      <c r="A69" s="15">
        <f t="shared" si="0"/>
        <v>59</v>
      </c>
      <c r="B69" s="19" t="s">
        <v>57</v>
      </c>
      <c r="C69" s="15" t="s">
        <v>704</v>
      </c>
      <c r="D69" s="35" t="s">
        <v>667</v>
      </c>
      <c r="E69" s="15"/>
      <c r="F69" s="15"/>
      <c r="G69" s="15">
        <v>1</v>
      </c>
      <c r="H69" s="15">
        <v>542.79999999999995</v>
      </c>
      <c r="I69" s="15">
        <v>542.79999999999995</v>
      </c>
    </row>
    <row r="70" spans="1:9" x14ac:dyDescent="0.25">
      <c r="A70" s="15">
        <f t="shared" si="0"/>
        <v>60</v>
      </c>
      <c r="B70" s="19" t="s">
        <v>58</v>
      </c>
      <c r="C70" s="15" t="s">
        <v>705</v>
      </c>
      <c r="D70" s="35" t="s">
        <v>667</v>
      </c>
      <c r="E70" s="15"/>
      <c r="F70" s="15"/>
      <c r="G70" s="15">
        <v>12</v>
      </c>
      <c r="H70" s="15">
        <v>232.27</v>
      </c>
      <c r="I70" s="20">
        <v>2787.23</v>
      </c>
    </row>
    <row r="71" spans="1:9" x14ac:dyDescent="0.25">
      <c r="A71" s="15">
        <f t="shared" si="0"/>
        <v>61</v>
      </c>
      <c r="B71" s="19" t="s">
        <v>59</v>
      </c>
      <c r="C71" s="15" t="s">
        <v>499</v>
      </c>
      <c r="D71" s="35" t="s">
        <v>667</v>
      </c>
      <c r="E71" s="15"/>
      <c r="F71" s="15"/>
      <c r="G71" s="15">
        <v>10</v>
      </c>
      <c r="H71" s="15">
        <v>613.6</v>
      </c>
      <c r="I71" s="20">
        <v>6136</v>
      </c>
    </row>
    <row r="72" spans="1:9" x14ac:dyDescent="0.25">
      <c r="A72" s="15">
        <f t="shared" si="0"/>
        <v>62</v>
      </c>
      <c r="B72" s="19" t="s">
        <v>61</v>
      </c>
      <c r="C72" s="15" t="s">
        <v>542</v>
      </c>
      <c r="D72" s="35" t="s">
        <v>667</v>
      </c>
      <c r="E72" s="15"/>
      <c r="F72" s="15"/>
      <c r="G72" s="15">
        <v>3</v>
      </c>
      <c r="H72" s="15">
        <v>285.01</v>
      </c>
      <c r="I72" s="15">
        <v>855.02</v>
      </c>
    </row>
    <row r="73" spans="1:9" x14ac:dyDescent="0.25">
      <c r="A73" s="15">
        <f t="shared" si="0"/>
        <v>63</v>
      </c>
      <c r="B73" s="19" t="s">
        <v>62</v>
      </c>
      <c r="C73" s="15" t="s">
        <v>460</v>
      </c>
      <c r="D73" s="35" t="s">
        <v>667</v>
      </c>
      <c r="E73" s="15"/>
      <c r="F73" s="15"/>
      <c r="G73" s="15">
        <v>70</v>
      </c>
      <c r="H73" s="15">
        <v>146.32</v>
      </c>
      <c r="I73" s="20">
        <v>10242.4</v>
      </c>
    </row>
    <row r="74" spans="1:9" x14ac:dyDescent="0.25">
      <c r="A74" s="15">
        <f t="shared" si="0"/>
        <v>64</v>
      </c>
      <c r="B74" s="19" t="s">
        <v>63</v>
      </c>
      <c r="C74" s="15" t="s">
        <v>543</v>
      </c>
      <c r="D74" s="35" t="s">
        <v>667</v>
      </c>
      <c r="E74" s="15"/>
      <c r="F74" s="15"/>
      <c r="G74" s="15">
        <v>36</v>
      </c>
      <c r="H74" s="15">
        <v>87.78</v>
      </c>
      <c r="I74" s="20">
        <v>3160.09</v>
      </c>
    </row>
    <row r="75" spans="1:9" x14ac:dyDescent="0.25">
      <c r="A75" s="15">
        <f t="shared" si="0"/>
        <v>65</v>
      </c>
      <c r="B75" s="19" t="s">
        <v>64</v>
      </c>
      <c r="C75" s="15" t="s">
        <v>544</v>
      </c>
      <c r="D75" s="35" t="s">
        <v>667</v>
      </c>
      <c r="E75" s="15"/>
      <c r="F75" s="15"/>
      <c r="G75" s="15">
        <v>4</v>
      </c>
      <c r="H75" s="20">
        <v>5799.7</v>
      </c>
      <c r="I75" s="20">
        <v>23198.799999999999</v>
      </c>
    </row>
    <row r="76" spans="1:9" x14ac:dyDescent="0.25">
      <c r="A76" s="15">
        <f t="shared" si="0"/>
        <v>66</v>
      </c>
      <c r="B76" s="19" t="s">
        <v>65</v>
      </c>
      <c r="C76" s="15" t="s">
        <v>333</v>
      </c>
      <c r="D76" s="35" t="s">
        <v>673</v>
      </c>
      <c r="E76" s="15"/>
      <c r="F76" s="15"/>
      <c r="G76" s="15">
        <v>13</v>
      </c>
      <c r="H76" s="15">
        <v>105.31</v>
      </c>
      <c r="I76" s="20">
        <v>1369.06</v>
      </c>
    </row>
    <row r="77" spans="1:9" x14ac:dyDescent="0.25">
      <c r="A77" s="15">
        <f t="shared" ref="A77:A140" si="1">+A76+1</f>
        <v>67</v>
      </c>
      <c r="B77" s="19" t="s">
        <v>66</v>
      </c>
      <c r="C77" s="15" t="s">
        <v>545</v>
      </c>
      <c r="D77" s="35" t="s">
        <v>683</v>
      </c>
      <c r="E77" s="15"/>
      <c r="F77" s="15"/>
      <c r="G77" s="15">
        <v>7</v>
      </c>
      <c r="H77" s="15">
        <v>179.73</v>
      </c>
      <c r="I77" s="20">
        <v>1258.08</v>
      </c>
    </row>
    <row r="78" spans="1:9" x14ac:dyDescent="0.25">
      <c r="A78" s="15">
        <f t="shared" si="1"/>
        <v>68</v>
      </c>
      <c r="B78" s="19" t="s">
        <v>67</v>
      </c>
      <c r="C78" s="15" t="s">
        <v>332</v>
      </c>
      <c r="D78" s="35" t="s">
        <v>673</v>
      </c>
      <c r="E78" s="15"/>
      <c r="F78" s="15"/>
      <c r="G78" s="15">
        <v>12</v>
      </c>
      <c r="H78" s="15">
        <v>456.63</v>
      </c>
      <c r="I78" s="20">
        <v>5479.51</v>
      </c>
    </row>
    <row r="79" spans="1:9" x14ac:dyDescent="0.25">
      <c r="A79" s="15">
        <f t="shared" si="1"/>
        <v>69</v>
      </c>
      <c r="B79" s="19" t="s">
        <v>68</v>
      </c>
      <c r="C79" s="15" t="s">
        <v>334</v>
      </c>
      <c r="D79" s="35" t="s">
        <v>667</v>
      </c>
      <c r="E79" s="15"/>
      <c r="F79" s="15"/>
      <c r="G79" s="15">
        <v>30</v>
      </c>
      <c r="H79" s="15">
        <v>20.53</v>
      </c>
      <c r="I79" s="15">
        <v>616.01</v>
      </c>
    </row>
    <row r="80" spans="1:9" x14ac:dyDescent="0.25">
      <c r="A80" s="15">
        <f t="shared" si="1"/>
        <v>70</v>
      </c>
      <c r="B80" s="19" t="s">
        <v>69</v>
      </c>
      <c r="C80" s="15" t="s">
        <v>337</v>
      </c>
      <c r="D80" s="35" t="s">
        <v>667</v>
      </c>
      <c r="E80" s="15"/>
      <c r="F80" s="15"/>
      <c r="G80" s="15">
        <v>69</v>
      </c>
      <c r="H80" s="15">
        <v>161.85</v>
      </c>
      <c r="I80" s="20">
        <v>11167.65</v>
      </c>
    </row>
    <row r="81" spans="1:9" x14ac:dyDescent="0.25">
      <c r="A81" s="15">
        <f t="shared" si="1"/>
        <v>71</v>
      </c>
      <c r="B81" s="19" t="s">
        <v>70</v>
      </c>
      <c r="C81" s="15" t="s">
        <v>461</v>
      </c>
      <c r="D81" s="35" t="s">
        <v>683</v>
      </c>
      <c r="E81" s="15"/>
      <c r="F81" s="15"/>
      <c r="G81" s="15">
        <v>5</v>
      </c>
      <c r="H81" s="15">
        <v>420.1</v>
      </c>
      <c r="I81" s="20">
        <v>2100.5</v>
      </c>
    </row>
    <row r="82" spans="1:9" x14ac:dyDescent="0.25">
      <c r="A82" s="15">
        <f t="shared" si="1"/>
        <v>72</v>
      </c>
      <c r="B82" s="19" t="s">
        <v>71</v>
      </c>
      <c r="C82" s="15" t="s">
        <v>335</v>
      </c>
      <c r="D82" s="35" t="s">
        <v>683</v>
      </c>
      <c r="E82" s="15"/>
      <c r="F82" s="15"/>
      <c r="G82" s="15">
        <v>36</v>
      </c>
      <c r="H82" s="15">
        <v>331.23</v>
      </c>
      <c r="I82" s="20">
        <v>11924.33</v>
      </c>
    </row>
    <row r="83" spans="1:9" x14ac:dyDescent="0.25">
      <c r="A83" s="15">
        <f t="shared" si="1"/>
        <v>73</v>
      </c>
      <c r="B83" s="19" t="s">
        <v>72</v>
      </c>
      <c r="C83" s="15" t="s">
        <v>336</v>
      </c>
      <c r="D83" s="35" t="s">
        <v>683</v>
      </c>
      <c r="E83" s="15"/>
      <c r="F83" s="15"/>
      <c r="G83" s="15">
        <v>38</v>
      </c>
      <c r="H83" s="15">
        <v>452.97</v>
      </c>
      <c r="I83" s="20">
        <v>17212.7</v>
      </c>
    </row>
    <row r="84" spans="1:9" x14ac:dyDescent="0.25">
      <c r="A84" s="15">
        <f t="shared" si="1"/>
        <v>74</v>
      </c>
      <c r="B84" s="19" t="s">
        <v>73</v>
      </c>
      <c r="C84" s="15" t="s">
        <v>339</v>
      </c>
      <c r="D84" s="35" t="s">
        <v>683</v>
      </c>
      <c r="E84" s="15"/>
      <c r="F84" s="15"/>
      <c r="G84" s="15">
        <v>22</v>
      </c>
      <c r="H84" s="15">
        <v>422.57</v>
      </c>
      <c r="I84" s="20">
        <v>9296.4500000000007</v>
      </c>
    </row>
    <row r="85" spans="1:9" x14ac:dyDescent="0.25">
      <c r="A85" s="15">
        <f t="shared" si="1"/>
        <v>75</v>
      </c>
      <c r="B85" s="19" t="s">
        <v>74</v>
      </c>
      <c r="C85" s="15" t="s">
        <v>340</v>
      </c>
      <c r="D85" s="35" t="s">
        <v>683</v>
      </c>
      <c r="E85" s="15"/>
      <c r="F85" s="15"/>
      <c r="G85" s="15">
        <v>18</v>
      </c>
      <c r="H85" s="15">
        <v>345.79</v>
      </c>
      <c r="I85" s="20">
        <v>6224.14</v>
      </c>
    </row>
    <row r="86" spans="1:9" x14ac:dyDescent="0.25">
      <c r="A86" s="15">
        <f t="shared" si="1"/>
        <v>76</v>
      </c>
      <c r="B86" s="19" t="s">
        <v>75</v>
      </c>
      <c r="C86" s="15" t="s">
        <v>341</v>
      </c>
      <c r="D86" s="35" t="s">
        <v>683</v>
      </c>
      <c r="E86" s="15"/>
      <c r="F86" s="15"/>
      <c r="G86" s="15">
        <v>38</v>
      </c>
      <c r="H86" s="15">
        <v>288.3</v>
      </c>
      <c r="I86" s="20">
        <v>10955.56</v>
      </c>
    </row>
    <row r="87" spans="1:9" x14ac:dyDescent="0.25">
      <c r="A87" s="15">
        <f t="shared" si="1"/>
        <v>77</v>
      </c>
      <c r="B87" s="19" t="s">
        <v>76</v>
      </c>
      <c r="C87" s="15" t="s">
        <v>342</v>
      </c>
      <c r="D87" s="35" t="s">
        <v>673</v>
      </c>
      <c r="E87" s="15"/>
      <c r="F87" s="15"/>
      <c r="G87" s="15">
        <v>40</v>
      </c>
      <c r="H87" s="15">
        <v>276.52999999999997</v>
      </c>
      <c r="I87" s="20">
        <v>11061.28</v>
      </c>
    </row>
    <row r="88" spans="1:9" x14ac:dyDescent="0.25">
      <c r="A88" s="15">
        <f t="shared" si="1"/>
        <v>78</v>
      </c>
      <c r="B88" s="19" t="s">
        <v>78</v>
      </c>
      <c r="C88" s="15" t="s">
        <v>343</v>
      </c>
      <c r="D88" s="35" t="s">
        <v>684</v>
      </c>
      <c r="E88" s="15"/>
      <c r="F88" s="15"/>
      <c r="G88" s="15">
        <v>26</v>
      </c>
      <c r="H88" s="15">
        <v>689.82</v>
      </c>
      <c r="I88" s="20">
        <v>17935.36</v>
      </c>
    </row>
    <row r="89" spans="1:9" x14ac:dyDescent="0.25">
      <c r="A89" s="15">
        <f t="shared" si="1"/>
        <v>79</v>
      </c>
      <c r="B89" s="19" t="s">
        <v>79</v>
      </c>
      <c r="C89" s="15" t="s">
        <v>546</v>
      </c>
      <c r="D89" s="35" t="s">
        <v>684</v>
      </c>
      <c r="E89" s="15"/>
      <c r="F89" s="15"/>
      <c r="G89" s="15">
        <v>66</v>
      </c>
      <c r="H89" s="15">
        <v>445.44</v>
      </c>
      <c r="I89" s="20">
        <v>29399.040000000001</v>
      </c>
    </row>
    <row r="90" spans="1:9" x14ac:dyDescent="0.25">
      <c r="A90" s="15">
        <f t="shared" si="1"/>
        <v>80</v>
      </c>
      <c r="B90" s="19" t="s">
        <v>80</v>
      </c>
      <c r="C90" s="15" t="s">
        <v>344</v>
      </c>
      <c r="D90" s="35" t="s">
        <v>685</v>
      </c>
      <c r="E90" s="15"/>
      <c r="F90" s="15"/>
      <c r="G90" s="15">
        <v>17</v>
      </c>
      <c r="H90" s="15">
        <v>601.79999999999995</v>
      </c>
      <c r="I90" s="20">
        <v>10230.6</v>
      </c>
    </row>
    <row r="91" spans="1:9" x14ac:dyDescent="0.25">
      <c r="A91" s="15">
        <f t="shared" si="1"/>
        <v>81</v>
      </c>
      <c r="B91" s="19" t="s">
        <v>81</v>
      </c>
      <c r="C91" s="15" t="s">
        <v>345</v>
      </c>
      <c r="D91" s="35" t="s">
        <v>684</v>
      </c>
      <c r="E91" s="15"/>
      <c r="F91" s="15"/>
      <c r="G91" s="15">
        <v>59</v>
      </c>
      <c r="H91" s="15">
        <v>293.02999999999997</v>
      </c>
      <c r="I91" s="20">
        <v>17288.8</v>
      </c>
    </row>
    <row r="92" spans="1:9" x14ac:dyDescent="0.25">
      <c r="A92" s="15">
        <f t="shared" si="1"/>
        <v>82</v>
      </c>
      <c r="B92" s="19" t="s">
        <v>82</v>
      </c>
      <c r="C92" s="15" t="s">
        <v>346</v>
      </c>
      <c r="D92" s="35" t="s">
        <v>673</v>
      </c>
      <c r="E92" s="15"/>
      <c r="F92" s="15"/>
      <c r="G92" s="15">
        <v>68</v>
      </c>
      <c r="H92" s="15">
        <v>80.91</v>
      </c>
      <c r="I92" s="20">
        <v>5501.83</v>
      </c>
    </row>
    <row r="93" spans="1:9" x14ac:dyDescent="0.25">
      <c r="A93" s="15">
        <f t="shared" si="1"/>
        <v>83</v>
      </c>
      <c r="B93" s="19" t="s">
        <v>83</v>
      </c>
      <c r="C93" s="15" t="s">
        <v>347</v>
      </c>
      <c r="D93" s="35" t="s">
        <v>673</v>
      </c>
      <c r="E93" s="15"/>
      <c r="F93" s="15"/>
      <c r="G93" s="15">
        <v>120</v>
      </c>
      <c r="H93" s="15">
        <v>43.51</v>
      </c>
      <c r="I93" s="20">
        <v>5221.0200000000004</v>
      </c>
    </row>
    <row r="94" spans="1:9" x14ac:dyDescent="0.25">
      <c r="A94" s="15">
        <f t="shared" si="1"/>
        <v>84</v>
      </c>
      <c r="B94" s="19" t="s">
        <v>84</v>
      </c>
      <c r="C94" s="15" t="s">
        <v>706</v>
      </c>
      <c r="D94" s="35" t="s">
        <v>667</v>
      </c>
      <c r="E94" s="15"/>
      <c r="F94" s="15"/>
      <c r="G94" s="15">
        <v>11</v>
      </c>
      <c r="H94" s="20">
        <v>3274.5</v>
      </c>
      <c r="I94" s="20">
        <v>36019.5</v>
      </c>
    </row>
    <row r="95" spans="1:9" x14ac:dyDescent="0.25">
      <c r="A95" s="15">
        <f t="shared" si="1"/>
        <v>85</v>
      </c>
      <c r="B95" s="19" t="s">
        <v>85</v>
      </c>
      <c r="C95" s="15" t="s">
        <v>348</v>
      </c>
      <c r="D95" s="35" t="s">
        <v>667</v>
      </c>
      <c r="E95" s="15"/>
      <c r="F95" s="15"/>
      <c r="G95" s="15">
        <v>13</v>
      </c>
      <c r="H95" s="20">
        <v>1153.82</v>
      </c>
      <c r="I95" s="20">
        <v>14999.64</v>
      </c>
    </row>
    <row r="96" spans="1:9" x14ac:dyDescent="0.25">
      <c r="A96" s="15">
        <f t="shared" si="1"/>
        <v>86</v>
      </c>
      <c r="B96" s="19" t="s">
        <v>86</v>
      </c>
      <c r="C96" s="15" t="s">
        <v>349</v>
      </c>
      <c r="D96" s="35" t="s">
        <v>667</v>
      </c>
      <c r="E96" s="15"/>
      <c r="F96" s="15"/>
      <c r="G96" s="15">
        <v>3</v>
      </c>
      <c r="H96" s="15">
        <v>177</v>
      </c>
      <c r="I96" s="15">
        <v>531</v>
      </c>
    </row>
    <row r="97" spans="1:9" x14ac:dyDescent="0.25">
      <c r="A97" s="15">
        <f t="shared" si="1"/>
        <v>87</v>
      </c>
      <c r="B97" s="19" t="s">
        <v>87</v>
      </c>
      <c r="C97" s="15" t="s">
        <v>350</v>
      </c>
      <c r="D97" s="35" t="s">
        <v>667</v>
      </c>
      <c r="E97" s="15"/>
      <c r="F97" s="15"/>
      <c r="G97" s="15">
        <v>20</v>
      </c>
      <c r="H97" s="15">
        <v>708</v>
      </c>
      <c r="I97" s="20">
        <v>14160</v>
      </c>
    </row>
    <row r="98" spans="1:9" x14ac:dyDescent="0.25">
      <c r="A98" s="15">
        <f t="shared" si="1"/>
        <v>88</v>
      </c>
      <c r="B98" s="19" t="s">
        <v>88</v>
      </c>
      <c r="C98" s="15" t="s">
        <v>462</v>
      </c>
      <c r="D98" s="35" t="s">
        <v>673</v>
      </c>
      <c r="E98" s="15"/>
      <c r="F98" s="15"/>
      <c r="G98" s="15">
        <v>12</v>
      </c>
      <c r="H98" s="15">
        <v>123.9</v>
      </c>
      <c r="I98" s="20">
        <v>1486.8</v>
      </c>
    </row>
    <row r="99" spans="1:9" x14ac:dyDescent="0.25">
      <c r="A99" s="15">
        <f t="shared" si="1"/>
        <v>89</v>
      </c>
      <c r="B99" s="19" t="s">
        <v>90</v>
      </c>
      <c r="C99" s="15" t="s">
        <v>707</v>
      </c>
      <c r="D99" s="35" t="s">
        <v>667</v>
      </c>
      <c r="E99" s="15"/>
      <c r="F99" s="15"/>
      <c r="G99" s="15">
        <v>219</v>
      </c>
      <c r="H99" s="15">
        <v>3.61</v>
      </c>
      <c r="I99" s="15">
        <v>791.62</v>
      </c>
    </row>
    <row r="100" spans="1:9" x14ac:dyDescent="0.25">
      <c r="A100" s="15">
        <f t="shared" si="1"/>
        <v>90</v>
      </c>
      <c r="B100" s="19" t="s">
        <v>91</v>
      </c>
      <c r="C100" s="15" t="s">
        <v>708</v>
      </c>
      <c r="D100" s="35" t="s">
        <v>684</v>
      </c>
      <c r="E100" s="15"/>
      <c r="F100" s="15"/>
      <c r="G100" s="15">
        <v>55</v>
      </c>
      <c r="H100" s="15">
        <v>831.9</v>
      </c>
      <c r="I100" s="20">
        <v>45754.5</v>
      </c>
    </row>
    <row r="101" spans="1:9" x14ac:dyDescent="0.25">
      <c r="A101" s="15">
        <f t="shared" si="1"/>
        <v>91</v>
      </c>
      <c r="B101" s="19" t="s">
        <v>92</v>
      </c>
      <c r="C101" s="15" t="s">
        <v>548</v>
      </c>
      <c r="D101" s="35" t="s">
        <v>667</v>
      </c>
      <c r="E101" s="15"/>
      <c r="F101" s="15"/>
      <c r="G101" s="15">
        <v>225</v>
      </c>
      <c r="H101" s="15">
        <v>749.3</v>
      </c>
      <c r="I101" s="20">
        <v>168592.5</v>
      </c>
    </row>
    <row r="102" spans="1:9" x14ac:dyDescent="0.25">
      <c r="A102" s="15">
        <f t="shared" si="1"/>
        <v>92</v>
      </c>
      <c r="B102" s="19" t="s">
        <v>93</v>
      </c>
      <c r="C102" s="15" t="s">
        <v>354</v>
      </c>
      <c r="D102" s="35" t="s">
        <v>672</v>
      </c>
      <c r="E102" s="15"/>
      <c r="F102" s="15"/>
      <c r="G102" s="15">
        <v>14</v>
      </c>
      <c r="H102" s="20">
        <v>5167.1000000000004</v>
      </c>
      <c r="I102" s="20">
        <v>72339.399999999994</v>
      </c>
    </row>
    <row r="103" spans="1:9" x14ac:dyDescent="0.25">
      <c r="A103" s="15">
        <f t="shared" si="1"/>
        <v>93</v>
      </c>
      <c r="B103" s="19" t="s">
        <v>94</v>
      </c>
      <c r="C103" s="15" t="s">
        <v>549</v>
      </c>
      <c r="D103" s="35" t="s">
        <v>672</v>
      </c>
      <c r="E103" s="15"/>
      <c r="F103" s="15"/>
      <c r="G103" s="15">
        <v>48</v>
      </c>
      <c r="H103" s="20">
        <v>2710.46</v>
      </c>
      <c r="I103" s="20">
        <v>130102.08</v>
      </c>
    </row>
    <row r="104" spans="1:9" x14ac:dyDescent="0.25">
      <c r="A104" s="15">
        <f t="shared" si="1"/>
        <v>94</v>
      </c>
      <c r="B104" s="19" t="s">
        <v>95</v>
      </c>
      <c r="C104" s="15" t="s">
        <v>463</v>
      </c>
      <c r="D104" s="35" t="s">
        <v>668</v>
      </c>
      <c r="E104" s="15"/>
      <c r="F104" s="15"/>
      <c r="G104" s="15">
        <v>34</v>
      </c>
      <c r="H104" s="15">
        <v>110.49</v>
      </c>
      <c r="I104" s="20">
        <v>3756.69</v>
      </c>
    </row>
    <row r="105" spans="1:9" x14ac:dyDescent="0.25">
      <c r="A105" s="15">
        <f t="shared" si="1"/>
        <v>95</v>
      </c>
      <c r="B105" s="19" t="s">
        <v>96</v>
      </c>
      <c r="C105" s="15" t="s">
        <v>637</v>
      </c>
      <c r="D105" s="35" t="s">
        <v>686</v>
      </c>
      <c r="E105" s="15"/>
      <c r="F105" s="15"/>
      <c r="G105" s="15">
        <v>24</v>
      </c>
      <c r="H105" s="15">
        <v>456</v>
      </c>
      <c r="I105" s="20">
        <v>10943.98</v>
      </c>
    </row>
    <row r="106" spans="1:9" x14ac:dyDescent="0.25">
      <c r="A106" s="15">
        <f t="shared" si="1"/>
        <v>96</v>
      </c>
      <c r="B106" s="19" t="s">
        <v>97</v>
      </c>
      <c r="C106" s="15" t="s">
        <v>464</v>
      </c>
      <c r="D106" s="35" t="s">
        <v>687</v>
      </c>
      <c r="E106" s="15"/>
      <c r="F106" s="15"/>
      <c r="G106" s="15">
        <v>24</v>
      </c>
      <c r="H106" s="15">
        <v>459.71</v>
      </c>
      <c r="I106" s="20">
        <v>11032.97</v>
      </c>
    </row>
    <row r="107" spans="1:9" x14ac:dyDescent="0.25">
      <c r="A107" s="15">
        <f t="shared" si="1"/>
        <v>97</v>
      </c>
      <c r="B107" s="19" t="s">
        <v>98</v>
      </c>
      <c r="C107" s="15" t="s">
        <v>357</v>
      </c>
      <c r="D107" s="35" t="s">
        <v>686</v>
      </c>
      <c r="E107" s="15"/>
      <c r="F107" s="15"/>
      <c r="G107" s="15">
        <v>6</v>
      </c>
      <c r="H107" s="15">
        <v>871.37</v>
      </c>
      <c r="I107" s="20">
        <v>5228.2299999999996</v>
      </c>
    </row>
    <row r="108" spans="1:9" x14ac:dyDescent="0.25">
      <c r="A108" s="15">
        <f t="shared" si="1"/>
        <v>98</v>
      </c>
      <c r="B108" s="19" t="s">
        <v>99</v>
      </c>
      <c r="C108" s="15" t="s">
        <v>355</v>
      </c>
      <c r="D108" s="35" t="s">
        <v>673</v>
      </c>
      <c r="E108" s="15"/>
      <c r="F108" s="15"/>
      <c r="G108" s="15">
        <v>9</v>
      </c>
      <c r="H108" s="15">
        <v>438.14</v>
      </c>
      <c r="I108" s="20">
        <v>3943.28</v>
      </c>
    </row>
    <row r="109" spans="1:9" x14ac:dyDescent="0.25">
      <c r="A109" s="15">
        <f t="shared" si="1"/>
        <v>99</v>
      </c>
      <c r="B109" s="19" t="s">
        <v>100</v>
      </c>
      <c r="C109" s="15" t="s">
        <v>550</v>
      </c>
      <c r="D109" s="35" t="s">
        <v>677</v>
      </c>
      <c r="E109" s="15"/>
      <c r="F109" s="15"/>
      <c r="G109" s="15">
        <v>12</v>
      </c>
      <c r="H109" s="20">
        <v>3776</v>
      </c>
      <c r="I109" s="20">
        <v>45312</v>
      </c>
    </row>
    <row r="110" spans="1:9" x14ac:dyDescent="0.25">
      <c r="A110" s="15">
        <f t="shared" si="1"/>
        <v>100</v>
      </c>
      <c r="B110" s="19" t="s">
        <v>101</v>
      </c>
      <c r="C110" s="15" t="s">
        <v>358</v>
      </c>
      <c r="D110" s="35" t="s">
        <v>667</v>
      </c>
      <c r="E110" s="15"/>
      <c r="F110" s="15"/>
      <c r="G110" s="15">
        <v>1</v>
      </c>
      <c r="H110" s="15">
        <v>3.99</v>
      </c>
      <c r="I110" s="15">
        <v>3.99</v>
      </c>
    </row>
    <row r="111" spans="1:9" x14ac:dyDescent="0.25">
      <c r="A111" s="15">
        <f t="shared" si="1"/>
        <v>101</v>
      </c>
      <c r="B111" s="19" t="s">
        <v>103</v>
      </c>
      <c r="C111" s="15" t="s">
        <v>359</v>
      </c>
      <c r="D111" s="35" t="s">
        <v>668</v>
      </c>
      <c r="E111" s="15"/>
      <c r="F111" s="15"/>
      <c r="G111" s="15">
        <v>46</v>
      </c>
      <c r="H111" s="15">
        <v>137.09</v>
      </c>
      <c r="I111" s="20">
        <v>6306.09</v>
      </c>
    </row>
    <row r="112" spans="1:9" x14ac:dyDescent="0.25">
      <c r="A112" s="15">
        <f t="shared" si="1"/>
        <v>102</v>
      </c>
      <c r="B112" s="19" t="s">
        <v>104</v>
      </c>
      <c r="C112" s="15" t="s">
        <v>360</v>
      </c>
      <c r="D112" s="35" t="s">
        <v>667</v>
      </c>
      <c r="E112" s="15"/>
      <c r="F112" s="15"/>
      <c r="G112" s="15">
        <v>6</v>
      </c>
      <c r="H112" s="15">
        <v>237.28</v>
      </c>
      <c r="I112" s="20">
        <v>1423.7</v>
      </c>
    </row>
    <row r="113" spans="1:9" x14ac:dyDescent="0.25">
      <c r="A113" s="15">
        <f t="shared" si="1"/>
        <v>103</v>
      </c>
      <c r="B113" s="19" t="s">
        <v>105</v>
      </c>
      <c r="C113" s="15" t="s">
        <v>552</v>
      </c>
      <c r="D113" s="35" t="s">
        <v>668</v>
      </c>
      <c r="E113" s="15"/>
      <c r="F113" s="15"/>
      <c r="G113" s="15">
        <v>4</v>
      </c>
      <c r="H113" s="15">
        <v>503.86</v>
      </c>
      <c r="I113" s="20">
        <v>2015.44</v>
      </c>
    </row>
    <row r="114" spans="1:9" x14ac:dyDescent="0.25">
      <c r="A114" s="15">
        <f t="shared" si="1"/>
        <v>104</v>
      </c>
      <c r="B114" s="19" t="s">
        <v>106</v>
      </c>
      <c r="C114" s="15" t="s">
        <v>361</v>
      </c>
      <c r="D114" s="35" t="s">
        <v>668</v>
      </c>
      <c r="E114" s="15"/>
      <c r="F114" s="15"/>
      <c r="G114" s="15">
        <v>76</v>
      </c>
      <c r="H114" s="15">
        <v>282.14</v>
      </c>
      <c r="I114" s="20">
        <v>21442.91</v>
      </c>
    </row>
    <row r="115" spans="1:9" x14ac:dyDescent="0.25">
      <c r="A115" s="15">
        <f t="shared" si="1"/>
        <v>105</v>
      </c>
      <c r="B115" s="19" t="s">
        <v>107</v>
      </c>
      <c r="C115" s="15" t="s">
        <v>553</v>
      </c>
      <c r="D115" s="35" t="s">
        <v>667</v>
      </c>
      <c r="E115" s="15"/>
      <c r="F115" s="15"/>
      <c r="G115" s="15">
        <v>20</v>
      </c>
      <c r="H115" s="15">
        <v>188.8</v>
      </c>
      <c r="I115" s="20">
        <v>3776</v>
      </c>
    </row>
    <row r="116" spans="1:9" x14ac:dyDescent="0.25">
      <c r="A116" s="15">
        <f t="shared" si="1"/>
        <v>106</v>
      </c>
      <c r="B116" s="19" t="s">
        <v>108</v>
      </c>
      <c r="C116" s="15" t="s">
        <v>554</v>
      </c>
      <c r="D116" s="35" t="s">
        <v>667</v>
      </c>
      <c r="E116" s="15"/>
      <c r="F116" s="15"/>
      <c r="G116" s="15">
        <v>7</v>
      </c>
      <c r="H116" s="15">
        <v>34.49</v>
      </c>
      <c r="I116" s="15">
        <v>241.44</v>
      </c>
    </row>
    <row r="117" spans="1:9" x14ac:dyDescent="0.25">
      <c r="A117" s="15">
        <f t="shared" si="1"/>
        <v>107</v>
      </c>
      <c r="B117" s="19" t="s">
        <v>109</v>
      </c>
      <c r="C117" s="15" t="s">
        <v>555</v>
      </c>
      <c r="D117" s="35" t="s">
        <v>667</v>
      </c>
      <c r="E117" s="15"/>
      <c r="F117" s="15"/>
      <c r="G117" s="15">
        <v>1</v>
      </c>
      <c r="H117" s="15">
        <v>383</v>
      </c>
      <c r="I117" s="15">
        <v>383</v>
      </c>
    </row>
    <row r="118" spans="1:9" x14ac:dyDescent="0.25">
      <c r="A118" s="15">
        <f t="shared" si="1"/>
        <v>108</v>
      </c>
      <c r="B118" s="19" t="s">
        <v>110</v>
      </c>
      <c r="C118" s="15" t="s">
        <v>556</v>
      </c>
      <c r="D118" s="35" t="s">
        <v>667</v>
      </c>
      <c r="E118" s="15"/>
      <c r="F118" s="15"/>
      <c r="G118" s="15">
        <v>4</v>
      </c>
      <c r="H118" s="20">
        <v>1228.75</v>
      </c>
      <c r="I118" s="20">
        <v>4915.01</v>
      </c>
    </row>
    <row r="119" spans="1:9" x14ac:dyDescent="0.25">
      <c r="A119" s="15">
        <f t="shared" si="1"/>
        <v>109</v>
      </c>
      <c r="B119" s="19" t="s">
        <v>111</v>
      </c>
      <c r="C119" s="15" t="s">
        <v>362</v>
      </c>
      <c r="D119" s="35" t="s">
        <v>667</v>
      </c>
      <c r="E119" s="15"/>
      <c r="F119" s="15"/>
      <c r="G119" s="15">
        <v>104</v>
      </c>
      <c r="H119" s="15">
        <v>16.22</v>
      </c>
      <c r="I119" s="20">
        <v>1686.47</v>
      </c>
    </row>
    <row r="120" spans="1:9" x14ac:dyDescent="0.25">
      <c r="A120" s="15">
        <f t="shared" si="1"/>
        <v>110</v>
      </c>
      <c r="B120" s="19" t="s">
        <v>112</v>
      </c>
      <c r="C120" s="15" t="s">
        <v>363</v>
      </c>
      <c r="D120" s="35" t="s">
        <v>667</v>
      </c>
      <c r="E120" s="15"/>
      <c r="F120" s="15"/>
      <c r="G120" s="15">
        <v>128</v>
      </c>
      <c r="H120" s="15">
        <v>23.6</v>
      </c>
      <c r="I120" s="20">
        <v>3020.8</v>
      </c>
    </row>
    <row r="121" spans="1:9" x14ac:dyDescent="0.25">
      <c r="A121" s="15">
        <f t="shared" si="1"/>
        <v>111</v>
      </c>
      <c r="B121" s="19" t="s">
        <v>113</v>
      </c>
      <c r="C121" s="15" t="s">
        <v>465</v>
      </c>
      <c r="D121" s="35" t="s">
        <v>667</v>
      </c>
      <c r="E121" s="15"/>
      <c r="F121" s="15"/>
      <c r="G121" s="15">
        <v>112</v>
      </c>
      <c r="H121" s="15">
        <v>61.36</v>
      </c>
      <c r="I121" s="20">
        <v>6872.32</v>
      </c>
    </row>
    <row r="122" spans="1:9" x14ac:dyDescent="0.25">
      <c r="A122" s="15">
        <f t="shared" si="1"/>
        <v>112</v>
      </c>
      <c r="B122" s="19" t="s">
        <v>114</v>
      </c>
      <c r="C122" s="15" t="s">
        <v>466</v>
      </c>
      <c r="D122" s="35" t="s">
        <v>667</v>
      </c>
      <c r="E122" s="15"/>
      <c r="F122" s="15"/>
      <c r="G122" s="15">
        <v>131</v>
      </c>
      <c r="H122" s="15">
        <v>30.52</v>
      </c>
      <c r="I122" s="20">
        <v>3998.2</v>
      </c>
    </row>
    <row r="123" spans="1:9" x14ac:dyDescent="0.25">
      <c r="A123" s="15">
        <f t="shared" si="1"/>
        <v>113</v>
      </c>
      <c r="B123" s="19" t="s">
        <v>115</v>
      </c>
      <c r="C123" s="15" t="s">
        <v>364</v>
      </c>
      <c r="D123" s="35" t="s">
        <v>677</v>
      </c>
      <c r="E123" s="15"/>
      <c r="F123" s="15"/>
      <c r="G123" s="15">
        <v>166</v>
      </c>
      <c r="H123" s="15">
        <v>42.89</v>
      </c>
      <c r="I123" s="20">
        <v>7120.29</v>
      </c>
    </row>
    <row r="124" spans="1:9" x14ac:dyDescent="0.25">
      <c r="A124" s="15">
        <f t="shared" si="1"/>
        <v>114</v>
      </c>
      <c r="B124" s="19" t="s">
        <v>116</v>
      </c>
      <c r="C124" s="15" t="s">
        <v>557</v>
      </c>
      <c r="D124" s="35" t="s">
        <v>667</v>
      </c>
      <c r="E124" s="15"/>
      <c r="F124" s="15"/>
      <c r="G124" s="15">
        <v>5</v>
      </c>
      <c r="H124" s="20">
        <v>3000</v>
      </c>
      <c r="I124" s="20">
        <v>15000</v>
      </c>
    </row>
    <row r="125" spans="1:9" x14ac:dyDescent="0.25">
      <c r="A125" s="15">
        <f t="shared" si="1"/>
        <v>115</v>
      </c>
      <c r="B125" s="19" t="s">
        <v>117</v>
      </c>
      <c r="C125" s="15" t="s">
        <v>558</v>
      </c>
      <c r="D125" s="35" t="s">
        <v>667</v>
      </c>
      <c r="E125" s="15"/>
      <c r="F125" s="15"/>
      <c r="G125" s="15">
        <v>5</v>
      </c>
      <c r="H125" s="20">
        <v>2000</v>
      </c>
      <c r="I125" s="20">
        <v>10000</v>
      </c>
    </row>
    <row r="126" spans="1:9" x14ac:dyDescent="0.25">
      <c r="A126" s="15">
        <f t="shared" si="1"/>
        <v>116</v>
      </c>
      <c r="B126" s="19" t="s">
        <v>118</v>
      </c>
      <c r="C126" s="15" t="s">
        <v>559</v>
      </c>
      <c r="D126" s="35" t="s">
        <v>667</v>
      </c>
      <c r="E126" s="15"/>
      <c r="F126" s="15"/>
      <c r="G126" s="15">
        <v>5</v>
      </c>
      <c r="H126" s="20">
        <v>4000</v>
      </c>
      <c r="I126" s="20">
        <v>20000</v>
      </c>
    </row>
    <row r="127" spans="1:9" x14ac:dyDescent="0.25">
      <c r="A127" s="15">
        <f t="shared" si="1"/>
        <v>117</v>
      </c>
      <c r="B127" s="19" t="s">
        <v>119</v>
      </c>
      <c r="C127" s="15" t="s">
        <v>639</v>
      </c>
      <c r="D127" s="35" t="s">
        <v>667</v>
      </c>
      <c r="E127" s="15"/>
      <c r="F127" s="15"/>
      <c r="G127" s="15">
        <v>2</v>
      </c>
      <c r="H127" s="20">
        <v>3000</v>
      </c>
      <c r="I127" s="20">
        <v>6000</v>
      </c>
    </row>
    <row r="128" spans="1:9" x14ac:dyDescent="0.25">
      <c r="A128" s="15">
        <f t="shared" si="1"/>
        <v>118</v>
      </c>
      <c r="B128" s="19" t="s">
        <v>120</v>
      </c>
      <c r="C128" s="15" t="s">
        <v>561</v>
      </c>
      <c r="D128" s="35" t="s">
        <v>667</v>
      </c>
      <c r="E128" s="15"/>
      <c r="F128" s="15"/>
      <c r="G128" s="15">
        <v>5</v>
      </c>
      <c r="H128" s="20">
        <v>3000</v>
      </c>
      <c r="I128" s="20">
        <v>15000</v>
      </c>
    </row>
    <row r="129" spans="1:9" x14ac:dyDescent="0.25">
      <c r="A129" s="15">
        <f t="shared" si="1"/>
        <v>119</v>
      </c>
      <c r="B129" s="19" t="s">
        <v>121</v>
      </c>
      <c r="C129" s="15" t="s">
        <v>562</v>
      </c>
      <c r="D129" s="35" t="s">
        <v>667</v>
      </c>
      <c r="E129" s="15"/>
      <c r="F129" s="15"/>
      <c r="G129" s="15">
        <v>10</v>
      </c>
      <c r="H129" s="15">
        <v>500</v>
      </c>
      <c r="I129" s="20">
        <v>5000</v>
      </c>
    </row>
    <row r="130" spans="1:9" x14ac:dyDescent="0.25">
      <c r="A130" s="15">
        <f t="shared" si="1"/>
        <v>120</v>
      </c>
      <c r="B130" s="19" t="s">
        <v>122</v>
      </c>
      <c r="C130" s="15" t="s">
        <v>365</v>
      </c>
      <c r="D130" s="35" t="s">
        <v>667</v>
      </c>
      <c r="E130" s="15"/>
      <c r="F130" s="15"/>
      <c r="G130" s="15">
        <v>51</v>
      </c>
      <c r="H130" s="15">
        <v>267.14999999999998</v>
      </c>
      <c r="I130" s="20">
        <v>13624.59</v>
      </c>
    </row>
    <row r="131" spans="1:9" x14ac:dyDescent="0.25">
      <c r="A131" s="15">
        <f t="shared" si="1"/>
        <v>121</v>
      </c>
      <c r="B131" s="19" t="s">
        <v>123</v>
      </c>
      <c r="C131" s="15" t="s">
        <v>366</v>
      </c>
      <c r="D131" s="35" t="s">
        <v>667</v>
      </c>
      <c r="E131" s="15"/>
      <c r="F131" s="15"/>
      <c r="G131" s="15">
        <v>31</v>
      </c>
      <c r="H131" s="15">
        <v>306.62</v>
      </c>
      <c r="I131" s="20">
        <v>9505.3700000000008</v>
      </c>
    </row>
    <row r="132" spans="1:9" x14ac:dyDescent="0.25">
      <c r="A132" s="15">
        <f t="shared" si="1"/>
        <v>122</v>
      </c>
      <c r="B132" s="19" t="s">
        <v>124</v>
      </c>
      <c r="C132" s="15" t="s">
        <v>467</v>
      </c>
      <c r="D132" s="35" t="s">
        <v>668</v>
      </c>
      <c r="E132" s="15"/>
      <c r="F132" s="15"/>
      <c r="G132" s="15">
        <v>68</v>
      </c>
      <c r="H132" s="15">
        <v>508.09</v>
      </c>
      <c r="I132" s="20">
        <v>34550.400000000001</v>
      </c>
    </row>
    <row r="133" spans="1:9" x14ac:dyDescent="0.25">
      <c r="A133" s="15">
        <f t="shared" si="1"/>
        <v>123</v>
      </c>
      <c r="B133" s="19" t="s">
        <v>125</v>
      </c>
      <c r="C133" s="15" t="s">
        <v>367</v>
      </c>
      <c r="D133" s="35" t="s">
        <v>688</v>
      </c>
      <c r="E133" s="15"/>
      <c r="F133" s="15"/>
      <c r="G133" s="15">
        <v>26</v>
      </c>
      <c r="H133" s="15">
        <v>23.97</v>
      </c>
      <c r="I133" s="15">
        <v>623.20000000000005</v>
      </c>
    </row>
    <row r="134" spans="1:9" x14ac:dyDescent="0.25">
      <c r="A134" s="15">
        <f t="shared" si="1"/>
        <v>124</v>
      </c>
      <c r="B134" s="19" t="s">
        <v>126</v>
      </c>
      <c r="C134" s="15" t="s">
        <v>640</v>
      </c>
      <c r="D134" s="35" t="s">
        <v>688</v>
      </c>
      <c r="E134" s="15"/>
      <c r="F134" s="15"/>
      <c r="G134" s="15">
        <v>36</v>
      </c>
      <c r="H134" s="15">
        <v>23.21</v>
      </c>
      <c r="I134" s="15">
        <v>835.47</v>
      </c>
    </row>
    <row r="135" spans="1:9" x14ac:dyDescent="0.25">
      <c r="A135" s="15">
        <f t="shared" si="1"/>
        <v>125</v>
      </c>
      <c r="B135" s="19" t="s">
        <v>127</v>
      </c>
      <c r="C135" s="15" t="s">
        <v>368</v>
      </c>
      <c r="D135" s="35" t="s">
        <v>667</v>
      </c>
      <c r="E135" s="15"/>
      <c r="F135" s="15"/>
      <c r="G135" s="15">
        <v>20</v>
      </c>
      <c r="H135" s="15">
        <v>404.9</v>
      </c>
      <c r="I135" s="20">
        <v>8098.03</v>
      </c>
    </row>
    <row r="136" spans="1:9" x14ac:dyDescent="0.25">
      <c r="A136" s="15">
        <f t="shared" si="1"/>
        <v>126</v>
      </c>
      <c r="B136" s="19" t="s">
        <v>128</v>
      </c>
      <c r="C136" s="15" t="s">
        <v>564</v>
      </c>
      <c r="D136" s="35" t="s">
        <v>689</v>
      </c>
      <c r="E136" s="15"/>
      <c r="F136" s="15"/>
      <c r="G136" s="15">
        <v>394</v>
      </c>
      <c r="H136" s="20">
        <v>1033.69</v>
      </c>
      <c r="I136" s="20">
        <v>407273.39</v>
      </c>
    </row>
    <row r="137" spans="1:9" x14ac:dyDescent="0.25">
      <c r="A137" s="15">
        <f t="shared" si="1"/>
        <v>127</v>
      </c>
      <c r="B137" s="19" t="s">
        <v>129</v>
      </c>
      <c r="C137" s="15" t="s">
        <v>374</v>
      </c>
      <c r="D137" s="35" t="s">
        <v>690</v>
      </c>
      <c r="E137" s="15"/>
      <c r="F137" s="15"/>
      <c r="G137" s="15">
        <v>1</v>
      </c>
      <c r="H137" s="15">
        <v>456.71</v>
      </c>
      <c r="I137" s="15">
        <v>456.71</v>
      </c>
    </row>
    <row r="138" spans="1:9" x14ac:dyDescent="0.25">
      <c r="A138" s="15">
        <f t="shared" si="1"/>
        <v>128</v>
      </c>
      <c r="B138" s="19" t="s">
        <v>130</v>
      </c>
      <c r="C138" s="15" t="s">
        <v>375</v>
      </c>
      <c r="D138" s="35" t="s">
        <v>689</v>
      </c>
      <c r="E138" s="15"/>
      <c r="F138" s="15"/>
      <c r="G138" s="15">
        <v>22</v>
      </c>
      <c r="H138" s="15">
        <v>222.09</v>
      </c>
      <c r="I138" s="20">
        <v>4885.93</v>
      </c>
    </row>
    <row r="139" spans="1:9" x14ac:dyDescent="0.25">
      <c r="A139" s="15">
        <f t="shared" si="1"/>
        <v>129</v>
      </c>
      <c r="B139" s="19" t="s">
        <v>131</v>
      </c>
      <c r="C139" s="15" t="s">
        <v>376</v>
      </c>
      <c r="D139" s="35" t="s">
        <v>690</v>
      </c>
      <c r="E139" s="15"/>
      <c r="F139" s="15"/>
      <c r="G139" s="15">
        <v>7</v>
      </c>
      <c r="H139" s="15">
        <v>477.32</v>
      </c>
      <c r="I139" s="20">
        <v>3341.26</v>
      </c>
    </row>
    <row r="140" spans="1:9" x14ac:dyDescent="0.25">
      <c r="A140" s="15">
        <f t="shared" si="1"/>
        <v>130</v>
      </c>
      <c r="B140" s="19" t="s">
        <v>132</v>
      </c>
      <c r="C140" s="15" t="s">
        <v>369</v>
      </c>
      <c r="D140" s="35" t="s">
        <v>690</v>
      </c>
      <c r="E140" s="15"/>
      <c r="F140" s="15"/>
      <c r="G140" s="15">
        <v>9</v>
      </c>
      <c r="H140" s="15">
        <v>194.63</v>
      </c>
      <c r="I140" s="20">
        <v>1751.63</v>
      </c>
    </row>
    <row r="141" spans="1:9" x14ac:dyDescent="0.25">
      <c r="A141" s="15">
        <f t="shared" ref="A141:A204" si="2">+A140+1</f>
        <v>131</v>
      </c>
      <c r="B141" s="19" t="s">
        <v>133</v>
      </c>
      <c r="C141" s="15" t="s">
        <v>469</v>
      </c>
      <c r="D141" s="35" t="s">
        <v>689</v>
      </c>
      <c r="E141" s="15"/>
      <c r="F141" s="15"/>
      <c r="G141" s="15">
        <v>119</v>
      </c>
      <c r="H141" s="20">
        <v>1209.76</v>
      </c>
      <c r="I141" s="20">
        <v>143961.18</v>
      </c>
    </row>
    <row r="142" spans="1:9" x14ac:dyDescent="0.25">
      <c r="A142" s="15">
        <f t="shared" si="2"/>
        <v>132</v>
      </c>
      <c r="B142" s="19" t="s">
        <v>134</v>
      </c>
      <c r="C142" s="15" t="s">
        <v>371</v>
      </c>
      <c r="D142" s="35" t="s">
        <v>690</v>
      </c>
      <c r="E142" s="15"/>
      <c r="F142" s="15"/>
      <c r="G142" s="15">
        <v>3</v>
      </c>
      <c r="H142" s="15">
        <v>430.7</v>
      </c>
      <c r="I142" s="20">
        <v>1292.0999999999999</v>
      </c>
    </row>
    <row r="143" spans="1:9" x14ac:dyDescent="0.25">
      <c r="A143" s="15">
        <f t="shared" si="2"/>
        <v>133</v>
      </c>
      <c r="B143" s="19" t="s">
        <v>135</v>
      </c>
      <c r="C143" s="15" t="s">
        <v>468</v>
      </c>
      <c r="D143" s="35" t="s">
        <v>690</v>
      </c>
      <c r="E143" s="15"/>
      <c r="F143" s="15"/>
      <c r="G143" s="15">
        <v>76</v>
      </c>
      <c r="H143" s="15">
        <v>352.82</v>
      </c>
      <c r="I143" s="20">
        <v>26814.32</v>
      </c>
    </row>
    <row r="144" spans="1:9" x14ac:dyDescent="0.25">
      <c r="A144" s="15">
        <f t="shared" si="2"/>
        <v>134</v>
      </c>
      <c r="B144" s="19" t="s">
        <v>136</v>
      </c>
      <c r="C144" s="15" t="s">
        <v>370</v>
      </c>
      <c r="D144" s="35" t="s">
        <v>690</v>
      </c>
      <c r="E144" s="15"/>
      <c r="F144" s="15"/>
      <c r="G144" s="15">
        <v>340</v>
      </c>
      <c r="H144" s="15">
        <v>483.21</v>
      </c>
      <c r="I144" s="20">
        <v>164291.4</v>
      </c>
    </row>
    <row r="145" spans="1:9" x14ac:dyDescent="0.25">
      <c r="A145" s="15">
        <f t="shared" si="2"/>
        <v>135</v>
      </c>
      <c r="B145" s="19" t="s">
        <v>137</v>
      </c>
      <c r="C145" s="15" t="s">
        <v>372</v>
      </c>
      <c r="D145" s="35" t="s">
        <v>689</v>
      </c>
      <c r="E145" s="15"/>
      <c r="F145" s="15"/>
      <c r="G145" s="15">
        <v>20</v>
      </c>
      <c r="H145" s="15">
        <v>476.34</v>
      </c>
      <c r="I145" s="20">
        <v>9526.85</v>
      </c>
    </row>
    <row r="146" spans="1:9" x14ac:dyDescent="0.25">
      <c r="A146" s="15">
        <f t="shared" si="2"/>
        <v>136</v>
      </c>
      <c r="B146" s="19" t="s">
        <v>138</v>
      </c>
      <c r="C146" s="15" t="s">
        <v>373</v>
      </c>
      <c r="D146" s="35" t="s">
        <v>690</v>
      </c>
      <c r="E146" s="15"/>
      <c r="F146" s="15"/>
      <c r="G146" s="15">
        <v>7</v>
      </c>
      <c r="H146" s="15">
        <v>259.55</v>
      </c>
      <c r="I146" s="20">
        <v>1816.83</v>
      </c>
    </row>
    <row r="147" spans="1:9" x14ac:dyDescent="0.25">
      <c r="A147" s="15">
        <f t="shared" si="2"/>
        <v>137</v>
      </c>
      <c r="B147" s="19" t="s">
        <v>139</v>
      </c>
      <c r="C147" s="15" t="s">
        <v>377</v>
      </c>
      <c r="D147" s="35" t="s">
        <v>673</v>
      </c>
      <c r="E147" s="15"/>
      <c r="F147" s="15"/>
      <c r="G147" s="15">
        <v>21</v>
      </c>
      <c r="H147" s="15">
        <v>259.22000000000003</v>
      </c>
      <c r="I147" s="20">
        <v>5443.52</v>
      </c>
    </row>
    <row r="148" spans="1:9" x14ac:dyDescent="0.25">
      <c r="A148" s="15">
        <f t="shared" si="2"/>
        <v>138</v>
      </c>
      <c r="B148" s="19" t="s">
        <v>140</v>
      </c>
      <c r="C148" s="15" t="s">
        <v>470</v>
      </c>
      <c r="D148" s="35" t="s">
        <v>690</v>
      </c>
      <c r="E148" s="15"/>
      <c r="F148" s="15"/>
      <c r="G148" s="15">
        <v>15</v>
      </c>
      <c r="H148" s="20">
        <v>1321.88</v>
      </c>
      <c r="I148" s="20">
        <v>19828.22</v>
      </c>
    </row>
    <row r="149" spans="1:9" x14ac:dyDescent="0.25">
      <c r="A149" s="15">
        <f t="shared" si="2"/>
        <v>139</v>
      </c>
      <c r="B149" s="19" t="s">
        <v>141</v>
      </c>
      <c r="C149" s="15" t="s">
        <v>379</v>
      </c>
      <c r="D149" s="35" t="s">
        <v>689</v>
      </c>
      <c r="E149" s="15"/>
      <c r="F149" s="15"/>
      <c r="G149" s="15">
        <v>20</v>
      </c>
      <c r="H149" s="15">
        <v>392.99</v>
      </c>
      <c r="I149" s="20">
        <v>7859.74</v>
      </c>
    </row>
    <row r="150" spans="1:9" x14ac:dyDescent="0.25">
      <c r="A150" s="15">
        <f t="shared" si="2"/>
        <v>140</v>
      </c>
      <c r="B150" s="19" t="s">
        <v>142</v>
      </c>
      <c r="C150" s="15" t="s">
        <v>378</v>
      </c>
      <c r="D150" s="35" t="s">
        <v>689</v>
      </c>
      <c r="E150" s="15"/>
      <c r="F150" s="15"/>
      <c r="G150" s="15">
        <v>21</v>
      </c>
      <c r="H150" s="15">
        <v>681.55</v>
      </c>
      <c r="I150" s="20">
        <v>14312.47</v>
      </c>
    </row>
    <row r="151" spans="1:9" x14ac:dyDescent="0.25">
      <c r="A151" s="15">
        <f t="shared" si="2"/>
        <v>141</v>
      </c>
      <c r="B151" s="19" t="s">
        <v>143</v>
      </c>
      <c r="C151" s="15" t="s">
        <v>471</v>
      </c>
      <c r="D151" s="35" t="s">
        <v>689</v>
      </c>
      <c r="E151" s="15"/>
      <c r="F151" s="15"/>
      <c r="G151" s="15">
        <v>22</v>
      </c>
      <c r="H151" s="20">
        <v>1239</v>
      </c>
      <c r="I151" s="20">
        <v>27258</v>
      </c>
    </row>
    <row r="152" spans="1:9" x14ac:dyDescent="0.25">
      <c r="A152" s="15">
        <f t="shared" si="2"/>
        <v>142</v>
      </c>
      <c r="B152" s="19" t="s">
        <v>662</v>
      </c>
      <c r="C152" s="15" t="s">
        <v>709</v>
      </c>
      <c r="D152" s="35" t="s">
        <v>679</v>
      </c>
      <c r="E152" s="15"/>
      <c r="F152" s="15"/>
      <c r="G152" s="15">
        <v>37</v>
      </c>
      <c r="H152" s="20">
        <v>1989.14</v>
      </c>
      <c r="I152" s="20">
        <v>73598.289999999994</v>
      </c>
    </row>
    <row r="153" spans="1:9" x14ac:dyDescent="0.25">
      <c r="A153" s="15">
        <f t="shared" si="2"/>
        <v>143</v>
      </c>
      <c r="B153" s="19" t="s">
        <v>144</v>
      </c>
      <c r="C153" s="15" t="s">
        <v>380</v>
      </c>
      <c r="D153" s="35" t="s">
        <v>677</v>
      </c>
      <c r="E153" s="15"/>
      <c r="F153" s="15"/>
      <c r="G153" s="15">
        <v>33</v>
      </c>
      <c r="H153" s="15">
        <v>18.3</v>
      </c>
      <c r="I153" s="15">
        <v>603.9</v>
      </c>
    </row>
    <row r="154" spans="1:9" x14ac:dyDescent="0.25">
      <c r="A154" s="15">
        <f t="shared" si="2"/>
        <v>144</v>
      </c>
      <c r="B154" s="19" t="s">
        <v>145</v>
      </c>
      <c r="C154" s="15" t="s">
        <v>710</v>
      </c>
      <c r="D154" s="35" t="s">
        <v>689</v>
      </c>
      <c r="E154" s="15"/>
      <c r="F154" s="15"/>
      <c r="G154" s="15">
        <v>149</v>
      </c>
      <c r="H154" s="20">
        <v>1612.99</v>
      </c>
      <c r="I154" s="20">
        <v>240335.32</v>
      </c>
    </row>
    <row r="155" spans="1:9" x14ac:dyDescent="0.25">
      <c r="A155" s="15">
        <f t="shared" si="2"/>
        <v>145</v>
      </c>
      <c r="B155" s="19" t="s">
        <v>146</v>
      </c>
      <c r="C155" s="15" t="s">
        <v>472</v>
      </c>
      <c r="D155" s="35" t="s">
        <v>672</v>
      </c>
      <c r="E155" s="15"/>
      <c r="F155" s="15"/>
      <c r="G155" s="15">
        <v>136</v>
      </c>
      <c r="H155" s="20">
        <v>1836.58</v>
      </c>
      <c r="I155" s="20">
        <v>249774.72</v>
      </c>
    </row>
    <row r="156" spans="1:9" x14ac:dyDescent="0.25">
      <c r="A156" s="15">
        <f t="shared" si="2"/>
        <v>146</v>
      </c>
      <c r="B156" s="19" t="s">
        <v>148</v>
      </c>
      <c r="C156" s="15" t="s">
        <v>384</v>
      </c>
      <c r="D156" s="35" t="s">
        <v>691</v>
      </c>
      <c r="E156" s="15"/>
      <c r="F156" s="15"/>
      <c r="G156" s="15">
        <v>26</v>
      </c>
      <c r="H156" s="15">
        <v>531</v>
      </c>
      <c r="I156" s="20">
        <v>13806</v>
      </c>
    </row>
    <row r="157" spans="1:9" x14ac:dyDescent="0.25">
      <c r="A157" s="15">
        <f t="shared" si="2"/>
        <v>147</v>
      </c>
      <c r="B157" s="19" t="s">
        <v>149</v>
      </c>
      <c r="C157" s="15" t="s">
        <v>500</v>
      </c>
      <c r="D157" s="35" t="s">
        <v>667</v>
      </c>
      <c r="E157" s="15"/>
      <c r="F157" s="15"/>
      <c r="G157" s="15">
        <v>11</v>
      </c>
      <c r="H157" s="15">
        <v>303.18</v>
      </c>
      <c r="I157" s="20">
        <v>3334.99</v>
      </c>
    </row>
    <row r="158" spans="1:9" x14ac:dyDescent="0.25">
      <c r="A158" s="15">
        <f t="shared" si="2"/>
        <v>148</v>
      </c>
      <c r="B158" s="19" t="s">
        <v>150</v>
      </c>
      <c r="C158" s="15" t="s">
        <v>711</v>
      </c>
      <c r="D158" s="35" t="s">
        <v>667</v>
      </c>
      <c r="E158" s="15"/>
      <c r="F158" s="15"/>
      <c r="G158" s="15">
        <v>23</v>
      </c>
      <c r="H158" s="15">
        <v>521.42999999999995</v>
      </c>
      <c r="I158" s="20">
        <v>11992.98</v>
      </c>
    </row>
    <row r="159" spans="1:9" x14ac:dyDescent="0.25">
      <c r="A159" s="15">
        <f t="shared" si="2"/>
        <v>149</v>
      </c>
      <c r="B159" s="19" t="s">
        <v>151</v>
      </c>
      <c r="C159" s="15" t="s">
        <v>386</v>
      </c>
      <c r="D159" s="35" t="s">
        <v>667</v>
      </c>
      <c r="E159" s="15"/>
      <c r="F159" s="15"/>
      <c r="G159" s="15">
        <v>40</v>
      </c>
      <c r="H159" s="15">
        <v>265.5</v>
      </c>
      <c r="I159" s="20">
        <v>10620</v>
      </c>
    </row>
    <row r="160" spans="1:9" x14ac:dyDescent="0.25">
      <c r="A160" s="15">
        <f t="shared" si="2"/>
        <v>150</v>
      </c>
      <c r="B160" s="19" t="s">
        <v>153</v>
      </c>
      <c r="C160" s="15" t="s">
        <v>388</v>
      </c>
      <c r="D160" s="35" t="s">
        <v>692</v>
      </c>
      <c r="E160" s="15"/>
      <c r="F160" s="15"/>
      <c r="G160" s="15">
        <v>67</v>
      </c>
      <c r="H160" s="15">
        <v>206.5</v>
      </c>
      <c r="I160" s="20">
        <v>13835.5</v>
      </c>
    </row>
    <row r="161" spans="1:9" x14ac:dyDescent="0.25">
      <c r="A161" s="15">
        <f t="shared" si="2"/>
        <v>151</v>
      </c>
      <c r="B161" s="19" t="s">
        <v>154</v>
      </c>
      <c r="C161" s="15" t="s">
        <v>389</v>
      </c>
      <c r="D161" s="35" t="s">
        <v>693</v>
      </c>
      <c r="E161" s="15"/>
      <c r="F161" s="15"/>
      <c r="G161" s="15">
        <v>4</v>
      </c>
      <c r="H161" s="20">
        <v>1121</v>
      </c>
      <c r="I161" s="20">
        <v>4484</v>
      </c>
    </row>
    <row r="162" spans="1:9" x14ac:dyDescent="0.25">
      <c r="A162" s="15">
        <f t="shared" si="2"/>
        <v>152</v>
      </c>
      <c r="B162" s="19" t="s">
        <v>155</v>
      </c>
      <c r="C162" s="15" t="s">
        <v>390</v>
      </c>
      <c r="D162" s="35" t="s">
        <v>693</v>
      </c>
      <c r="E162" s="15"/>
      <c r="F162" s="15"/>
      <c r="G162" s="15">
        <v>4</v>
      </c>
      <c r="H162" s="20">
        <v>1121</v>
      </c>
      <c r="I162" s="20">
        <v>4484</v>
      </c>
    </row>
    <row r="163" spans="1:9" x14ac:dyDescent="0.25">
      <c r="A163" s="15">
        <f t="shared" si="2"/>
        <v>153</v>
      </c>
      <c r="B163" s="19" t="s">
        <v>156</v>
      </c>
      <c r="C163" s="15" t="s">
        <v>642</v>
      </c>
      <c r="D163" s="35" t="s">
        <v>693</v>
      </c>
      <c r="E163" s="15"/>
      <c r="F163" s="15"/>
      <c r="G163" s="15">
        <v>39</v>
      </c>
      <c r="H163" s="15">
        <v>129.80000000000001</v>
      </c>
      <c r="I163" s="20">
        <v>5062.2</v>
      </c>
    </row>
    <row r="164" spans="1:9" x14ac:dyDescent="0.25">
      <c r="A164" s="15">
        <f t="shared" si="2"/>
        <v>154</v>
      </c>
      <c r="B164" s="19" t="s">
        <v>157</v>
      </c>
      <c r="C164" s="15" t="s">
        <v>391</v>
      </c>
      <c r="D164" s="35" t="s">
        <v>670</v>
      </c>
      <c r="E164" s="15"/>
      <c r="F164" s="15"/>
      <c r="G164" s="15">
        <v>65</v>
      </c>
      <c r="H164" s="15">
        <v>330.86</v>
      </c>
      <c r="I164" s="20">
        <v>21505.71</v>
      </c>
    </row>
    <row r="165" spans="1:9" x14ac:dyDescent="0.25">
      <c r="A165" s="15">
        <f t="shared" si="2"/>
        <v>155</v>
      </c>
      <c r="B165" s="19" t="s">
        <v>158</v>
      </c>
      <c r="C165" s="15" t="s">
        <v>566</v>
      </c>
      <c r="D165" s="35" t="s">
        <v>668</v>
      </c>
      <c r="E165" s="15"/>
      <c r="F165" s="15"/>
      <c r="G165" s="15">
        <v>1</v>
      </c>
      <c r="H165" s="20">
        <v>1575.01</v>
      </c>
      <c r="I165" s="20">
        <v>1575.01</v>
      </c>
    </row>
    <row r="166" spans="1:9" x14ac:dyDescent="0.25">
      <c r="A166" s="15">
        <f t="shared" si="2"/>
        <v>156</v>
      </c>
      <c r="B166" s="19" t="s">
        <v>159</v>
      </c>
      <c r="C166" s="15" t="s">
        <v>567</v>
      </c>
      <c r="D166" s="35" t="s">
        <v>694</v>
      </c>
      <c r="E166" s="15"/>
      <c r="F166" s="15"/>
      <c r="G166" s="15">
        <v>1</v>
      </c>
      <c r="H166" s="20">
        <v>5658.1</v>
      </c>
      <c r="I166" s="20">
        <v>5658.1</v>
      </c>
    </row>
    <row r="167" spans="1:9" x14ac:dyDescent="0.25">
      <c r="A167" s="15">
        <f t="shared" si="2"/>
        <v>157</v>
      </c>
      <c r="B167" s="19" t="s">
        <v>160</v>
      </c>
      <c r="C167" s="15" t="s">
        <v>568</v>
      </c>
      <c r="D167" s="35" t="s">
        <v>668</v>
      </c>
      <c r="E167" s="15"/>
      <c r="F167" s="15"/>
      <c r="G167" s="15">
        <v>4</v>
      </c>
      <c r="H167" s="20">
        <v>1795.01</v>
      </c>
      <c r="I167" s="20">
        <v>7180.02</v>
      </c>
    </row>
    <row r="168" spans="1:9" x14ac:dyDescent="0.25">
      <c r="A168" s="15">
        <f t="shared" si="2"/>
        <v>158</v>
      </c>
      <c r="B168" s="19" t="s">
        <v>161</v>
      </c>
      <c r="C168" s="15" t="s">
        <v>569</v>
      </c>
      <c r="D168" s="35" t="s">
        <v>668</v>
      </c>
      <c r="E168" s="15"/>
      <c r="F168" s="15"/>
      <c r="G168" s="15">
        <v>15</v>
      </c>
      <c r="H168" s="20">
        <v>1880</v>
      </c>
      <c r="I168" s="20">
        <v>28199.99</v>
      </c>
    </row>
    <row r="169" spans="1:9" x14ac:dyDescent="0.25">
      <c r="A169" s="15">
        <f t="shared" si="2"/>
        <v>159</v>
      </c>
      <c r="B169" s="19" t="s">
        <v>162</v>
      </c>
      <c r="C169" s="15" t="s">
        <v>570</v>
      </c>
      <c r="D169" s="35" t="s">
        <v>668</v>
      </c>
      <c r="E169" s="15"/>
      <c r="F169" s="15"/>
      <c r="G169" s="15">
        <v>2</v>
      </c>
      <c r="H169" s="20">
        <v>2150.0100000000002</v>
      </c>
      <c r="I169" s="20">
        <v>4300.01</v>
      </c>
    </row>
    <row r="170" spans="1:9" x14ac:dyDescent="0.25">
      <c r="A170" s="15">
        <f t="shared" si="2"/>
        <v>160</v>
      </c>
      <c r="B170" s="19" t="s">
        <v>163</v>
      </c>
      <c r="C170" s="15" t="s">
        <v>571</v>
      </c>
      <c r="D170" s="35" t="s">
        <v>667</v>
      </c>
      <c r="E170" s="15"/>
      <c r="F170" s="15"/>
      <c r="G170" s="15">
        <v>16</v>
      </c>
      <c r="H170" s="20">
        <v>5320</v>
      </c>
      <c r="I170" s="20">
        <v>85120</v>
      </c>
    </row>
    <row r="171" spans="1:9" x14ac:dyDescent="0.25">
      <c r="A171" s="15">
        <f t="shared" si="2"/>
        <v>161</v>
      </c>
      <c r="B171" s="19" t="s">
        <v>164</v>
      </c>
      <c r="C171" s="15" t="s">
        <v>572</v>
      </c>
      <c r="D171" s="35" t="s">
        <v>667</v>
      </c>
      <c r="E171" s="15"/>
      <c r="F171" s="15"/>
      <c r="G171" s="15">
        <v>115</v>
      </c>
      <c r="H171" s="20">
        <v>5779.35</v>
      </c>
      <c r="I171" s="20">
        <v>664625</v>
      </c>
    </row>
    <row r="172" spans="1:9" x14ac:dyDescent="0.25">
      <c r="A172" s="15">
        <f t="shared" si="2"/>
        <v>162</v>
      </c>
      <c r="B172" s="19" t="s">
        <v>165</v>
      </c>
      <c r="C172" s="15" t="s">
        <v>573</v>
      </c>
      <c r="D172" s="35" t="s">
        <v>667</v>
      </c>
      <c r="E172" s="15"/>
      <c r="F172" s="15"/>
      <c r="G172" s="15">
        <v>10</v>
      </c>
      <c r="H172" s="20">
        <v>1500</v>
      </c>
      <c r="I172" s="20">
        <v>15000</v>
      </c>
    </row>
    <row r="173" spans="1:9" x14ac:dyDescent="0.25">
      <c r="A173" s="15">
        <f t="shared" si="2"/>
        <v>163</v>
      </c>
      <c r="B173" s="19" t="s">
        <v>166</v>
      </c>
      <c r="C173" s="15" t="s">
        <v>574</v>
      </c>
      <c r="D173" s="35" t="s">
        <v>667</v>
      </c>
      <c r="E173" s="15"/>
      <c r="F173" s="15"/>
      <c r="G173" s="15">
        <v>10</v>
      </c>
      <c r="H173" s="20">
        <v>1600</v>
      </c>
      <c r="I173" s="20">
        <v>16000</v>
      </c>
    </row>
    <row r="174" spans="1:9" x14ac:dyDescent="0.25">
      <c r="A174" s="15">
        <f t="shared" si="2"/>
        <v>164</v>
      </c>
      <c r="B174" s="19" t="s">
        <v>167</v>
      </c>
      <c r="C174" s="15" t="s">
        <v>575</v>
      </c>
      <c r="D174" s="35" t="s">
        <v>667</v>
      </c>
      <c r="E174" s="15"/>
      <c r="F174" s="15"/>
      <c r="G174" s="15">
        <v>10</v>
      </c>
      <c r="H174" s="15">
        <v>60</v>
      </c>
      <c r="I174" s="15">
        <v>600</v>
      </c>
    </row>
    <row r="175" spans="1:9" x14ac:dyDescent="0.25">
      <c r="A175" s="15">
        <f t="shared" si="2"/>
        <v>165</v>
      </c>
      <c r="B175" s="19" t="s">
        <v>168</v>
      </c>
      <c r="C175" s="15" t="s">
        <v>712</v>
      </c>
      <c r="D175" s="35" t="s">
        <v>667</v>
      </c>
      <c r="E175" s="15"/>
      <c r="F175" s="15"/>
      <c r="G175" s="15">
        <v>10</v>
      </c>
      <c r="H175" s="15">
        <v>60</v>
      </c>
      <c r="I175" s="15">
        <v>600</v>
      </c>
    </row>
    <row r="176" spans="1:9" x14ac:dyDescent="0.25">
      <c r="A176" s="15">
        <f t="shared" si="2"/>
        <v>166</v>
      </c>
      <c r="B176" s="19" t="s">
        <v>169</v>
      </c>
      <c r="C176" s="15" t="s">
        <v>577</v>
      </c>
      <c r="D176" s="35" t="s">
        <v>667</v>
      </c>
      <c r="E176" s="15"/>
      <c r="F176" s="15"/>
      <c r="G176" s="15">
        <v>268</v>
      </c>
      <c r="H176" s="15">
        <v>79.69</v>
      </c>
      <c r="I176" s="20">
        <v>21356.25</v>
      </c>
    </row>
    <row r="177" spans="1:9" x14ac:dyDescent="0.25">
      <c r="A177" s="15">
        <f t="shared" si="2"/>
        <v>167</v>
      </c>
      <c r="B177" s="19" t="s">
        <v>170</v>
      </c>
      <c r="C177" s="15" t="s">
        <v>578</v>
      </c>
      <c r="D177" s="35" t="s">
        <v>667</v>
      </c>
      <c r="E177" s="15"/>
      <c r="F177" s="15"/>
      <c r="G177" s="15">
        <v>132</v>
      </c>
      <c r="H177" s="15">
        <v>79.69</v>
      </c>
      <c r="I177" s="20">
        <v>10518.75</v>
      </c>
    </row>
    <row r="178" spans="1:9" x14ac:dyDescent="0.25">
      <c r="A178" s="15">
        <f t="shared" si="2"/>
        <v>168</v>
      </c>
      <c r="B178" s="19" t="s">
        <v>171</v>
      </c>
      <c r="C178" s="15" t="s">
        <v>579</v>
      </c>
      <c r="D178" s="35" t="s">
        <v>667</v>
      </c>
      <c r="E178" s="15"/>
      <c r="F178" s="15"/>
      <c r="G178" s="15">
        <v>5</v>
      </c>
      <c r="H178" s="15">
        <v>800</v>
      </c>
      <c r="I178" s="20">
        <v>4000</v>
      </c>
    </row>
    <row r="179" spans="1:9" x14ac:dyDescent="0.25">
      <c r="A179" s="15">
        <f t="shared" si="2"/>
        <v>169</v>
      </c>
      <c r="B179" s="19" t="s">
        <v>172</v>
      </c>
      <c r="C179" s="15" t="s">
        <v>580</v>
      </c>
      <c r="D179" s="35" t="s">
        <v>667</v>
      </c>
      <c r="E179" s="15"/>
      <c r="F179" s="15"/>
      <c r="G179" s="15">
        <v>10</v>
      </c>
      <c r="H179" s="20">
        <v>1800</v>
      </c>
      <c r="I179" s="20">
        <v>18000</v>
      </c>
    </row>
    <row r="180" spans="1:9" x14ac:dyDescent="0.25">
      <c r="A180" s="15">
        <f t="shared" si="2"/>
        <v>170</v>
      </c>
      <c r="B180" s="19" t="s">
        <v>173</v>
      </c>
      <c r="C180" s="15" t="s">
        <v>392</v>
      </c>
      <c r="D180" s="35" t="s">
        <v>667</v>
      </c>
      <c r="E180" s="15"/>
      <c r="F180" s="15"/>
      <c r="G180" s="15">
        <v>19</v>
      </c>
      <c r="H180" s="15">
        <v>10</v>
      </c>
      <c r="I180" s="15">
        <v>190</v>
      </c>
    </row>
    <row r="181" spans="1:9" x14ac:dyDescent="0.25">
      <c r="A181" s="15">
        <f t="shared" si="2"/>
        <v>171</v>
      </c>
      <c r="B181" s="19" t="s">
        <v>174</v>
      </c>
      <c r="C181" s="15" t="s">
        <v>713</v>
      </c>
      <c r="D181" s="35" t="s">
        <v>667</v>
      </c>
      <c r="E181" s="15"/>
      <c r="F181" s="15"/>
      <c r="G181" s="15">
        <v>24</v>
      </c>
      <c r="H181" s="15">
        <v>15.29</v>
      </c>
      <c r="I181" s="15">
        <v>367.06</v>
      </c>
    </row>
    <row r="182" spans="1:9" x14ac:dyDescent="0.25">
      <c r="A182" s="15">
        <f t="shared" si="2"/>
        <v>172</v>
      </c>
      <c r="B182" s="19" t="s">
        <v>175</v>
      </c>
      <c r="C182" s="15" t="s">
        <v>393</v>
      </c>
      <c r="D182" s="35" t="s">
        <v>667</v>
      </c>
      <c r="E182" s="15"/>
      <c r="F182" s="15"/>
      <c r="G182" s="15">
        <v>39</v>
      </c>
      <c r="H182" s="15">
        <v>302.58999999999997</v>
      </c>
      <c r="I182" s="20">
        <v>11800.84</v>
      </c>
    </row>
    <row r="183" spans="1:9" x14ac:dyDescent="0.25">
      <c r="A183" s="15">
        <f t="shared" si="2"/>
        <v>173</v>
      </c>
      <c r="B183" s="19" t="s">
        <v>176</v>
      </c>
      <c r="C183" s="15" t="s">
        <v>581</v>
      </c>
      <c r="D183" s="35" t="s">
        <v>680</v>
      </c>
      <c r="E183" s="15"/>
      <c r="F183" s="15"/>
      <c r="G183" s="15">
        <v>14</v>
      </c>
      <c r="H183" s="15">
        <v>169.92</v>
      </c>
      <c r="I183" s="20">
        <v>2378.88</v>
      </c>
    </row>
    <row r="184" spans="1:9" x14ac:dyDescent="0.25">
      <c r="A184" s="15">
        <f t="shared" si="2"/>
        <v>174</v>
      </c>
      <c r="B184" s="19" t="s">
        <v>177</v>
      </c>
      <c r="C184" s="15" t="s">
        <v>395</v>
      </c>
      <c r="D184" s="35" t="s">
        <v>680</v>
      </c>
      <c r="E184" s="15"/>
      <c r="F184" s="15"/>
      <c r="G184" s="15">
        <v>51</v>
      </c>
      <c r="H184" s="15">
        <v>51.29</v>
      </c>
      <c r="I184" s="20">
        <v>2616.0100000000002</v>
      </c>
    </row>
    <row r="185" spans="1:9" x14ac:dyDescent="0.25">
      <c r="A185" s="15">
        <f t="shared" si="2"/>
        <v>175</v>
      </c>
      <c r="B185" s="19" t="s">
        <v>178</v>
      </c>
      <c r="C185" s="15" t="s">
        <v>501</v>
      </c>
      <c r="D185" s="35" t="s">
        <v>680</v>
      </c>
      <c r="E185" s="15"/>
      <c r="F185" s="15"/>
      <c r="G185" s="15">
        <v>1</v>
      </c>
      <c r="H185" s="15">
        <v>100.3</v>
      </c>
      <c r="I185" s="15">
        <v>100.3</v>
      </c>
    </row>
    <row r="186" spans="1:9" x14ac:dyDescent="0.25">
      <c r="A186" s="15">
        <f t="shared" si="2"/>
        <v>176</v>
      </c>
      <c r="B186" s="19" t="s">
        <v>179</v>
      </c>
      <c r="C186" s="15" t="s">
        <v>394</v>
      </c>
      <c r="D186" s="35" t="s">
        <v>680</v>
      </c>
      <c r="E186" s="15"/>
      <c r="F186" s="15"/>
      <c r="G186" s="15">
        <v>23</v>
      </c>
      <c r="H186" s="15">
        <v>16.55</v>
      </c>
      <c r="I186" s="15">
        <v>380.65</v>
      </c>
    </row>
    <row r="187" spans="1:9" x14ac:dyDescent="0.25">
      <c r="A187" s="15">
        <f t="shared" si="2"/>
        <v>177</v>
      </c>
      <c r="B187" s="19" t="s">
        <v>180</v>
      </c>
      <c r="C187" s="15" t="s">
        <v>398</v>
      </c>
      <c r="D187" s="35" t="s">
        <v>680</v>
      </c>
      <c r="E187" s="15"/>
      <c r="F187" s="15"/>
      <c r="G187" s="15">
        <v>193</v>
      </c>
      <c r="H187" s="15">
        <v>41.3</v>
      </c>
      <c r="I187" s="20">
        <v>7970.9</v>
      </c>
    </row>
    <row r="188" spans="1:9" x14ac:dyDescent="0.25">
      <c r="A188" s="15">
        <f t="shared" si="2"/>
        <v>178</v>
      </c>
      <c r="B188" s="19" t="s">
        <v>181</v>
      </c>
      <c r="C188" s="15" t="s">
        <v>396</v>
      </c>
      <c r="D188" s="35" t="s">
        <v>680</v>
      </c>
      <c r="E188" s="15"/>
      <c r="F188" s="15"/>
      <c r="G188" s="15">
        <v>50</v>
      </c>
      <c r="H188" s="15">
        <v>9.07</v>
      </c>
      <c r="I188" s="15">
        <v>453.71</v>
      </c>
    </row>
    <row r="189" spans="1:9" x14ac:dyDescent="0.25">
      <c r="A189" s="15">
        <f t="shared" si="2"/>
        <v>179</v>
      </c>
      <c r="B189" s="19" t="s">
        <v>663</v>
      </c>
      <c r="C189" s="15" t="s">
        <v>714</v>
      </c>
      <c r="D189" s="35" t="s">
        <v>695</v>
      </c>
      <c r="E189" s="15"/>
      <c r="F189" s="15"/>
      <c r="G189" s="15">
        <v>30</v>
      </c>
      <c r="H189" s="15">
        <v>265.5</v>
      </c>
      <c r="I189" s="20">
        <v>7965</v>
      </c>
    </row>
    <row r="190" spans="1:9" x14ac:dyDescent="0.25">
      <c r="A190" s="15">
        <f t="shared" si="2"/>
        <v>180</v>
      </c>
      <c r="B190" s="19" t="s">
        <v>182</v>
      </c>
      <c r="C190" s="15" t="s">
        <v>397</v>
      </c>
      <c r="D190" s="35" t="s">
        <v>680</v>
      </c>
      <c r="E190" s="15"/>
      <c r="F190" s="15"/>
      <c r="G190" s="15">
        <v>36</v>
      </c>
      <c r="H190" s="15">
        <v>64.900000000000006</v>
      </c>
      <c r="I190" s="20">
        <v>2336.4</v>
      </c>
    </row>
    <row r="191" spans="1:9" x14ac:dyDescent="0.25">
      <c r="A191" s="15">
        <f t="shared" si="2"/>
        <v>181</v>
      </c>
      <c r="B191" s="19" t="s">
        <v>183</v>
      </c>
      <c r="C191" s="15" t="s">
        <v>582</v>
      </c>
      <c r="D191" s="35" t="s">
        <v>667</v>
      </c>
      <c r="E191" s="15"/>
      <c r="F191" s="15"/>
      <c r="G191" s="15">
        <v>25</v>
      </c>
      <c r="H191" s="15">
        <v>271.39999999999998</v>
      </c>
      <c r="I191" s="20">
        <v>6785</v>
      </c>
    </row>
    <row r="192" spans="1:9" x14ac:dyDescent="0.25">
      <c r="A192" s="15">
        <f t="shared" si="2"/>
        <v>182</v>
      </c>
      <c r="B192" s="19" t="s">
        <v>185</v>
      </c>
      <c r="C192" s="15" t="s">
        <v>584</v>
      </c>
      <c r="D192" s="35" t="s">
        <v>667</v>
      </c>
      <c r="E192" s="15"/>
      <c r="F192" s="15"/>
      <c r="G192" s="15">
        <v>2</v>
      </c>
      <c r="H192" s="15">
        <v>7.08</v>
      </c>
      <c r="I192" s="15">
        <v>14.16</v>
      </c>
    </row>
    <row r="193" spans="1:9" x14ac:dyDescent="0.25">
      <c r="A193" s="15">
        <f t="shared" si="2"/>
        <v>183</v>
      </c>
      <c r="B193" s="19" t="s">
        <v>186</v>
      </c>
      <c r="C193" s="15" t="s">
        <v>645</v>
      </c>
      <c r="D193" s="35" t="s">
        <v>667</v>
      </c>
      <c r="E193" s="15"/>
      <c r="F193" s="15"/>
      <c r="G193" s="15">
        <v>6</v>
      </c>
      <c r="H193" s="15">
        <v>12.37</v>
      </c>
      <c r="I193" s="15">
        <v>74.2</v>
      </c>
    </row>
    <row r="194" spans="1:9" x14ac:dyDescent="0.25">
      <c r="A194" s="15">
        <f t="shared" si="2"/>
        <v>184</v>
      </c>
      <c r="B194" s="19" t="s">
        <v>187</v>
      </c>
      <c r="C194" s="15" t="s">
        <v>586</v>
      </c>
      <c r="D194" s="35" t="s">
        <v>667</v>
      </c>
      <c r="E194" s="15"/>
      <c r="F194" s="15"/>
      <c r="G194" s="15">
        <v>40</v>
      </c>
      <c r="H194" s="15">
        <v>29.92</v>
      </c>
      <c r="I194" s="20">
        <v>1196.99</v>
      </c>
    </row>
    <row r="195" spans="1:9" x14ac:dyDescent="0.25">
      <c r="A195" s="15">
        <f t="shared" si="2"/>
        <v>185</v>
      </c>
      <c r="B195" s="19" t="s">
        <v>188</v>
      </c>
      <c r="C195" s="15" t="s">
        <v>587</v>
      </c>
      <c r="D195" s="35" t="s">
        <v>667</v>
      </c>
      <c r="E195" s="15"/>
      <c r="F195" s="15"/>
      <c r="G195" s="15">
        <v>4</v>
      </c>
      <c r="H195" s="15">
        <v>61.36</v>
      </c>
      <c r="I195" s="15">
        <v>245.44</v>
      </c>
    </row>
    <row r="196" spans="1:9" x14ac:dyDescent="0.25">
      <c r="A196" s="15">
        <f t="shared" si="2"/>
        <v>186</v>
      </c>
      <c r="B196" s="19" t="s">
        <v>189</v>
      </c>
      <c r="C196" s="15" t="s">
        <v>399</v>
      </c>
      <c r="D196" s="35" t="s">
        <v>667</v>
      </c>
      <c r="E196" s="15"/>
      <c r="F196" s="15"/>
      <c r="G196" s="15">
        <v>16</v>
      </c>
      <c r="H196" s="15">
        <v>27.78</v>
      </c>
      <c r="I196" s="15">
        <v>444.41</v>
      </c>
    </row>
    <row r="197" spans="1:9" x14ac:dyDescent="0.25">
      <c r="A197" s="15">
        <f t="shared" si="2"/>
        <v>187</v>
      </c>
      <c r="B197" s="19" t="s">
        <v>190</v>
      </c>
      <c r="C197" s="15" t="s">
        <v>400</v>
      </c>
      <c r="D197" s="35" t="s">
        <v>667</v>
      </c>
      <c r="E197" s="15"/>
      <c r="F197" s="15"/>
      <c r="G197" s="15">
        <v>42</v>
      </c>
      <c r="H197" s="15">
        <v>8.06</v>
      </c>
      <c r="I197" s="15">
        <v>338.52</v>
      </c>
    </row>
    <row r="198" spans="1:9" x14ac:dyDescent="0.25">
      <c r="A198" s="15">
        <f t="shared" si="2"/>
        <v>188</v>
      </c>
      <c r="B198" s="19" t="s">
        <v>191</v>
      </c>
      <c r="C198" s="15" t="s">
        <v>646</v>
      </c>
      <c r="D198" s="35" t="s">
        <v>667</v>
      </c>
      <c r="E198" s="15"/>
      <c r="F198" s="15"/>
      <c r="G198" s="15">
        <v>30</v>
      </c>
      <c r="H198" s="15">
        <v>6.53</v>
      </c>
      <c r="I198" s="15">
        <v>195.76</v>
      </c>
    </row>
    <row r="199" spans="1:9" x14ac:dyDescent="0.25">
      <c r="A199" s="15">
        <f t="shared" si="2"/>
        <v>189</v>
      </c>
      <c r="B199" s="19" t="s">
        <v>192</v>
      </c>
      <c r="C199" s="15" t="s">
        <v>401</v>
      </c>
      <c r="D199" s="35" t="s">
        <v>667</v>
      </c>
      <c r="E199" s="15"/>
      <c r="F199" s="15"/>
      <c r="G199" s="15">
        <v>553</v>
      </c>
      <c r="H199" s="15">
        <v>18.88</v>
      </c>
      <c r="I199" s="20">
        <v>10440.64</v>
      </c>
    </row>
    <row r="200" spans="1:9" x14ac:dyDescent="0.25">
      <c r="A200" s="15">
        <f t="shared" si="2"/>
        <v>190</v>
      </c>
      <c r="B200" s="19" t="s">
        <v>193</v>
      </c>
      <c r="C200" s="15" t="s">
        <v>474</v>
      </c>
      <c r="D200" s="35" t="s">
        <v>667</v>
      </c>
      <c r="E200" s="15"/>
      <c r="F200" s="15"/>
      <c r="G200" s="15">
        <v>10</v>
      </c>
      <c r="H200" s="15">
        <v>550.84</v>
      </c>
      <c r="I200" s="20">
        <v>5508.35</v>
      </c>
    </row>
    <row r="201" spans="1:9" x14ac:dyDescent="0.25">
      <c r="A201" s="15">
        <f t="shared" si="2"/>
        <v>191</v>
      </c>
      <c r="B201" s="19" t="s">
        <v>194</v>
      </c>
      <c r="C201" s="15" t="s">
        <v>402</v>
      </c>
      <c r="D201" s="35" t="s">
        <v>667</v>
      </c>
      <c r="E201" s="15"/>
      <c r="F201" s="15"/>
      <c r="G201" s="15">
        <v>60</v>
      </c>
      <c r="H201" s="15">
        <v>20.99</v>
      </c>
      <c r="I201" s="20">
        <v>1259.27</v>
      </c>
    </row>
    <row r="202" spans="1:9" x14ac:dyDescent="0.25">
      <c r="A202" s="15">
        <f t="shared" si="2"/>
        <v>192</v>
      </c>
      <c r="B202" s="19" t="s">
        <v>195</v>
      </c>
      <c r="C202" s="15" t="s">
        <v>589</v>
      </c>
      <c r="D202" s="35" t="s">
        <v>696</v>
      </c>
      <c r="E202" s="15"/>
      <c r="F202" s="15"/>
      <c r="G202" s="15">
        <v>2</v>
      </c>
      <c r="H202" s="20">
        <v>6000.01</v>
      </c>
      <c r="I202" s="20">
        <v>12000.01</v>
      </c>
    </row>
    <row r="203" spans="1:9" x14ac:dyDescent="0.25">
      <c r="A203" s="15">
        <f t="shared" si="2"/>
        <v>193</v>
      </c>
      <c r="B203" s="19" t="s">
        <v>196</v>
      </c>
      <c r="C203" s="15" t="s">
        <v>715</v>
      </c>
      <c r="D203" s="35" t="s">
        <v>667</v>
      </c>
      <c r="E203" s="15"/>
      <c r="F203" s="15"/>
      <c r="G203" s="15">
        <v>75</v>
      </c>
      <c r="H203" s="15">
        <v>1.05</v>
      </c>
      <c r="I203" s="15">
        <v>78.77</v>
      </c>
    </row>
    <row r="204" spans="1:9" x14ac:dyDescent="0.25">
      <c r="A204" s="15">
        <f t="shared" si="2"/>
        <v>194</v>
      </c>
      <c r="B204" s="19" t="s">
        <v>197</v>
      </c>
      <c r="C204" s="15" t="s">
        <v>404</v>
      </c>
      <c r="D204" s="35" t="s">
        <v>667</v>
      </c>
      <c r="E204" s="15"/>
      <c r="F204" s="15"/>
      <c r="G204" s="20">
        <v>1420</v>
      </c>
      <c r="H204" s="15">
        <v>1.31</v>
      </c>
      <c r="I204" s="20">
        <v>1860.34</v>
      </c>
    </row>
    <row r="205" spans="1:9" x14ac:dyDescent="0.25">
      <c r="A205" s="15">
        <f t="shared" ref="A205:A268" si="3">+A204+1</f>
        <v>195</v>
      </c>
      <c r="B205" s="19" t="s">
        <v>198</v>
      </c>
      <c r="C205" s="15" t="s">
        <v>405</v>
      </c>
      <c r="D205" s="35" t="s">
        <v>667</v>
      </c>
      <c r="E205" s="15"/>
      <c r="F205" s="15"/>
      <c r="G205" s="15">
        <v>546</v>
      </c>
      <c r="H205" s="15">
        <v>3.25</v>
      </c>
      <c r="I205" s="20">
        <v>1773.84</v>
      </c>
    </row>
    <row r="206" spans="1:9" x14ac:dyDescent="0.25">
      <c r="A206" s="15">
        <f t="shared" si="3"/>
        <v>196</v>
      </c>
      <c r="B206" s="19" t="s">
        <v>199</v>
      </c>
      <c r="C206" s="15" t="s">
        <v>406</v>
      </c>
      <c r="D206" s="35" t="s">
        <v>667</v>
      </c>
      <c r="E206" s="15"/>
      <c r="F206" s="15"/>
      <c r="G206" s="15">
        <v>775</v>
      </c>
      <c r="H206" s="15">
        <v>13.29</v>
      </c>
      <c r="I206" s="20">
        <v>10296.030000000001</v>
      </c>
    </row>
    <row r="207" spans="1:9" x14ac:dyDescent="0.25">
      <c r="A207" s="15">
        <f t="shared" si="3"/>
        <v>197</v>
      </c>
      <c r="B207" s="19" t="s">
        <v>200</v>
      </c>
      <c r="C207" s="15" t="s">
        <v>716</v>
      </c>
      <c r="D207" s="35" t="s">
        <v>667</v>
      </c>
      <c r="E207" s="15"/>
      <c r="F207" s="15"/>
      <c r="G207" s="20">
        <v>18575</v>
      </c>
      <c r="H207" s="15">
        <v>4.37</v>
      </c>
      <c r="I207" s="20">
        <v>81098.45</v>
      </c>
    </row>
    <row r="208" spans="1:9" x14ac:dyDescent="0.25">
      <c r="A208" s="15">
        <f t="shared" si="3"/>
        <v>198</v>
      </c>
      <c r="B208" s="19" t="s">
        <v>201</v>
      </c>
      <c r="C208" s="15" t="s">
        <v>408</v>
      </c>
      <c r="D208" s="35" t="s">
        <v>667</v>
      </c>
      <c r="E208" s="15"/>
      <c r="F208" s="15"/>
      <c r="G208" s="20">
        <v>13370</v>
      </c>
      <c r="H208" s="15">
        <v>10.14</v>
      </c>
      <c r="I208" s="20">
        <v>135520.99</v>
      </c>
    </row>
    <row r="209" spans="1:9" x14ac:dyDescent="0.25">
      <c r="A209" s="15">
        <f t="shared" si="3"/>
        <v>199</v>
      </c>
      <c r="B209" s="19" t="s">
        <v>202</v>
      </c>
      <c r="C209" s="15" t="s">
        <v>409</v>
      </c>
      <c r="D209" s="35" t="s">
        <v>667</v>
      </c>
      <c r="E209" s="15"/>
      <c r="F209" s="15"/>
      <c r="G209" s="20">
        <v>14170</v>
      </c>
      <c r="H209" s="15">
        <v>12.39</v>
      </c>
      <c r="I209" s="20">
        <v>175566.3</v>
      </c>
    </row>
    <row r="210" spans="1:9" x14ac:dyDescent="0.25">
      <c r="A210" s="15">
        <f t="shared" si="3"/>
        <v>200</v>
      </c>
      <c r="B210" s="19" t="s">
        <v>203</v>
      </c>
      <c r="C210" s="15" t="s">
        <v>410</v>
      </c>
      <c r="D210" s="35" t="s">
        <v>667</v>
      </c>
      <c r="E210" s="15"/>
      <c r="F210" s="15"/>
      <c r="G210" s="20">
        <v>17030</v>
      </c>
      <c r="H210" s="15">
        <v>9.0299999999999994</v>
      </c>
      <c r="I210" s="20">
        <v>153729.81</v>
      </c>
    </row>
    <row r="211" spans="1:9" x14ac:dyDescent="0.25">
      <c r="A211" s="15">
        <f t="shared" si="3"/>
        <v>201</v>
      </c>
      <c r="B211" s="19" t="s">
        <v>204</v>
      </c>
      <c r="C211" s="15" t="s">
        <v>648</v>
      </c>
      <c r="D211" s="35" t="s">
        <v>667</v>
      </c>
      <c r="E211" s="15"/>
      <c r="F211" s="15"/>
      <c r="G211" s="15">
        <v>36</v>
      </c>
      <c r="H211" s="15">
        <v>163.75</v>
      </c>
      <c r="I211" s="20">
        <v>5895.12</v>
      </c>
    </row>
    <row r="212" spans="1:9" x14ac:dyDescent="0.25">
      <c r="A212" s="15">
        <f t="shared" si="3"/>
        <v>202</v>
      </c>
      <c r="B212" s="19" t="s">
        <v>205</v>
      </c>
      <c r="C212" s="15" t="s">
        <v>475</v>
      </c>
      <c r="D212" s="35" t="s">
        <v>668</v>
      </c>
      <c r="E212" s="15"/>
      <c r="F212" s="15"/>
      <c r="G212" s="15">
        <v>19</v>
      </c>
      <c r="H212" s="15">
        <v>378.11</v>
      </c>
      <c r="I212" s="20">
        <v>7184.15</v>
      </c>
    </row>
    <row r="213" spans="1:9" x14ac:dyDescent="0.25">
      <c r="A213" s="15">
        <f t="shared" si="3"/>
        <v>203</v>
      </c>
      <c r="B213" s="19" t="s">
        <v>206</v>
      </c>
      <c r="C213" s="15" t="s">
        <v>412</v>
      </c>
      <c r="D213" s="35" t="s">
        <v>667</v>
      </c>
      <c r="E213" s="15"/>
      <c r="F213" s="15"/>
      <c r="G213" s="15">
        <v>23</v>
      </c>
      <c r="H213" s="15">
        <v>94.4</v>
      </c>
      <c r="I213" s="20">
        <v>2171.1999999999998</v>
      </c>
    </row>
    <row r="214" spans="1:9" x14ac:dyDescent="0.25">
      <c r="A214" s="15">
        <f t="shared" si="3"/>
        <v>204</v>
      </c>
      <c r="B214" s="19" t="s">
        <v>207</v>
      </c>
      <c r="C214" s="15" t="s">
        <v>590</v>
      </c>
      <c r="D214" s="35" t="s">
        <v>677</v>
      </c>
      <c r="E214" s="15"/>
      <c r="F214" s="15"/>
      <c r="G214" s="15">
        <v>1</v>
      </c>
      <c r="H214" s="15">
        <v>90</v>
      </c>
      <c r="I214" s="15">
        <v>90</v>
      </c>
    </row>
    <row r="215" spans="1:9" x14ac:dyDescent="0.25">
      <c r="A215" s="15">
        <f t="shared" si="3"/>
        <v>205</v>
      </c>
      <c r="B215" s="19" t="s">
        <v>208</v>
      </c>
      <c r="C215" s="15" t="s">
        <v>591</v>
      </c>
      <c r="D215" s="35" t="s">
        <v>667</v>
      </c>
      <c r="E215" s="15"/>
      <c r="F215" s="15"/>
      <c r="G215" s="15">
        <v>10</v>
      </c>
      <c r="H215" s="15">
        <v>8.02</v>
      </c>
      <c r="I215" s="15">
        <v>80.239999999999995</v>
      </c>
    </row>
    <row r="216" spans="1:9" x14ac:dyDescent="0.25">
      <c r="A216" s="15">
        <f t="shared" si="3"/>
        <v>206</v>
      </c>
      <c r="B216" s="19" t="s">
        <v>209</v>
      </c>
      <c r="C216" s="15" t="s">
        <v>592</v>
      </c>
      <c r="D216" s="35" t="s">
        <v>667</v>
      </c>
      <c r="E216" s="15"/>
      <c r="F216" s="15"/>
      <c r="G216" s="15">
        <v>5</v>
      </c>
      <c r="H216" s="15">
        <v>2.76</v>
      </c>
      <c r="I216" s="15">
        <v>13.81</v>
      </c>
    </row>
    <row r="217" spans="1:9" x14ac:dyDescent="0.25">
      <c r="A217" s="15">
        <f t="shared" si="3"/>
        <v>207</v>
      </c>
      <c r="B217" s="19" t="s">
        <v>210</v>
      </c>
      <c r="C217" s="15" t="s">
        <v>593</v>
      </c>
      <c r="D217" s="35" t="s">
        <v>667</v>
      </c>
      <c r="E217" s="15"/>
      <c r="F217" s="15"/>
      <c r="G217" s="15">
        <v>36</v>
      </c>
      <c r="H217" s="15">
        <v>30</v>
      </c>
      <c r="I217" s="20">
        <v>1079.8399999999999</v>
      </c>
    </row>
    <row r="218" spans="1:9" x14ac:dyDescent="0.25">
      <c r="A218" s="15">
        <f t="shared" si="3"/>
        <v>208</v>
      </c>
      <c r="B218" s="19" t="s">
        <v>211</v>
      </c>
      <c r="C218" s="15" t="s">
        <v>594</v>
      </c>
      <c r="D218" s="35" t="s">
        <v>667</v>
      </c>
      <c r="E218" s="15"/>
      <c r="F218" s="15"/>
      <c r="G218" s="15">
        <v>10</v>
      </c>
      <c r="H218" s="15">
        <v>8.41</v>
      </c>
      <c r="I218" s="15">
        <v>84.13</v>
      </c>
    </row>
    <row r="219" spans="1:9" x14ac:dyDescent="0.25">
      <c r="A219" s="15">
        <f t="shared" si="3"/>
        <v>209</v>
      </c>
      <c r="B219" s="19" t="s">
        <v>212</v>
      </c>
      <c r="C219" s="15" t="s">
        <v>595</v>
      </c>
      <c r="D219" s="35" t="s">
        <v>667</v>
      </c>
      <c r="E219" s="15"/>
      <c r="F219" s="15"/>
      <c r="G219" s="15">
        <v>10</v>
      </c>
      <c r="H219" s="15">
        <v>12.39</v>
      </c>
      <c r="I219" s="15">
        <v>123.9</v>
      </c>
    </row>
    <row r="220" spans="1:9" x14ac:dyDescent="0.25">
      <c r="A220" s="15">
        <f t="shared" si="3"/>
        <v>210</v>
      </c>
      <c r="B220" s="19" t="s">
        <v>213</v>
      </c>
      <c r="C220" s="15" t="s">
        <v>649</v>
      </c>
      <c r="D220" s="35" t="s">
        <v>667</v>
      </c>
      <c r="E220" s="15"/>
      <c r="F220" s="15"/>
      <c r="G220" s="15">
        <v>20</v>
      </c>
      <c r="H220" s="15">
        <v>10.69</v>
      </c>
      <c r="I220" s="15">
        <v>213.82</v>
      </c>
    </row>
    <row r="221" spans="1:9" x14ac:dyDescent="0.25">
      <c r="A221" s="15">
        <f t="shared" si="3"/>
        <v>211</v>
      </c>
      <c r="B221" s="19" t="s">
        <v>214</v>
      </c>
      <c r="C221" s="15" t="s">
        <v>597</v>
      </c>
      <c r="D221" s="35" t="s">
        <v>667</v>
      </c>
      <c r="E221" s="15"/>
      <c r="F221" s="15"/>
      <c r="G221" s="15">
        <v>10</v>
      </c>
      <c r="H221" s="15">
        <v>374.5</v>
      </c>
      <c r="I221" s="20">
        <v>3745</v>
      </c>
    </row>
    <row r="222" spans="1:9" x14ac:dyDescent="0.25">
      <c r="A222" s="15">
        <f t="shared" si="3"/>
        <v>212</v>
      </c>
      <c r="B222" s="19" t="s">
        <v>215</v>
      </c>
      <c r="C222" s="15" t="s">
        <v>598</v>
      </c>
      <c r="D222" s="35" t="s">
        <v>667</v>
      </c>
      <c r="E222" s="15"/>
      <c r="F222" s="15"/>
      <c r="G222" s="15">
        <v>21</v>
      </c>
      <c r="H222" s="15">
        <v>488.11</v>
      </c>
      <c r="I222" s="20">
        <v>10250.25</v>
      </c>
    </row>
    <row r="223" spans="1:9" x14ac:dyDescent="0.25">
      <c r="A223" s="15">
        <f t="shared" si="3"/>
        <v>213</v>
      </c>
      <c r="B223" s="19" t="s">
        <v>216</v>
      </c>
      <c r="C223" s="15" t="s">
        <v>476</v>
      </c>
      <c r="D223" s="35" t="s">
        <v>667</v>
      </c>
      <c r="E223" s="15"/>
      <c r="F223" s="15"/>
      <c r="G223" s="15">
        <v>38</v>
      </c>
      <c r="H223" s="15">
        <v>44.82</v>
      </c>
      <c r="I223" s="20">
        <v>1703.24</v>
      </c>
    </row>
    <row r="224" spans="1:9" x14ac:dyDescent="0.25">
      <c r="A224" s="15">
        <f t="shared" si="3"/>
        <v>214</v>
      </c>
      <c r="B224" s="19" t="s">
        <v>217</v>
      </c>
      <c r="C224" s="15" t="s">
        <v>717</v>
      </c>
      <c r="D224" s="35" t="s">
        <v>697</v>
      </c>
      <c r="E224" s="15"/>
      <c r="F224" s="15"/>
      <c r="G224" s="15">
        <v>13</v>
      </c>
      <c r="H224" s="15">
        <v>28.32</v>
      </c>
      <c r="I224" s="15">
        <v>368.16</v>
      </c>
    </row>
    <row r="225" spans="1:9" x14ac:dyDescent="0.25">
      <c r="A225" s="15">
        <f t="shared" si="3"/>
        <v>215</v>
      </c>
      <c r="B225" s="19" t="s">
        <v>218</v>
      </c>
      <c r="C225" s="15" t="s">
        <v>718</v>
      </c>
      <c r="D225" s="35" t="s">
        <v>697</v>
      </c>
      <c r="E225" s="15"/>
      <c r="F225" s="15"/>
      <c r="G225" s="15">
        <v>4</v>
      </c>
      <c r="H225" s="15">
        <v>213.32</v>
      </c>
      <c r="I225" s="15">
        <v>853.26</v>
      </c>
    </row>
    <row r="226" spans="1:9" x14ac:dyDescent="0.25">
      <c r="A226" s="15">
        <f t="shared" si="3"/>
        <v>216</v>
      </c>
      <c r="B226" s="19" t="s">
        <v>219</v>
      </c>
      <c r="C226" s="15" t="s">
        <v>719</v>
      </c>
      <c r="D226" s="35" t="s">
        <v>697</v>
      </c>
      <c r="E226" s="15"/>
      <c r="F226" s="15"/>
      <c r="G226" s="15">
        <v>5</v>
      </c>
      <c r="H226" s="15">
        <v>68.010000000000005</v>
      </c>
      <c r="I226" s="15">
        <v>340.03</v>
      </c>
    </row>
    <row r="227" spans="1:9" x14ac:dyDescent="0.25">
      <c r="A227" s="15">
        <f t="shared" si="3"/>
        <v>217</v>
      </c>
      <c r="B227" s="19" t="s">
        <v>220</v>
      </c>
      <c r="C227" s="15" t="s">
        <v>720</v>
      </c>
      <c r="D227" s="35" t="s">
        <v>667</v>
      </c>
      <c r="E227" s="15"/>
      <c r="F227" s="15"/>
      <c r="G227" s="15">
        <v>126</v>
      </c>
      <c r="H227" s="15">
        <v>50.74</v>
      </c>
      <c r="I227" s="20">
        <v>6393.24</v>
      </c>
    </row>
    <row r="228" spans="1:9" x14ac:dyDescent="0.25">
      <c r="A228" s="15">
        <f t="shared" si="3"/>
        <v>218</v>
      </c>
      <c r="B228" s="19" t="s">
        <v>221</v>
      </c>
      <c r="C228" s="15" t="s">
        <v>478</v>
      </c>
      <c r="D228" s="35" t="s">
        <v>667</v>
      </c>
      <c r="E228" s="15"/>
      <c r="F228" s="15"/>
      <c r="G228" s="15">
        <v>5</v>
      </c>
      <c r="H228" s="20">
        <v>9020.16</v>
      </c>
      <c r="I228" s="20">
        <v>45100.800000000003</v>
      </c>
    </row>
    <row r="229" spans="1:9" x14ac:dyDescent="0.25">
      <c r="A229" s="15">
        <f t="shared" si="3"/>
        <v>219</v>
      </c>
      <c r="B229" s="19" t="s">
        <v>222</v>
      </c>
      <c r="C229" s="15" t="s">
        <v>502</v>
      </c>
      <c r="D229" s="35" t="s">
        <v>667</v>
      </c>
      <c r="E229" s="15"/>
      <c r="F229" s="15"/>
      <c r="G229" s="15">
        <v>2</v>
      </c>
      <c r="H229" s="20">
        <v>8166.76</v>
      </c>
      <c r="I229" s="20">
        <v>16333.51</v>
      </c>
    </row>
    <row r="230" spans="1:9" x14ac:dyDescent="0.25">
      <c r="A230" s="15">
        <f t="shared" si="3"/>
        <v>220</v>
      </c>
      <c r="B230" s="19" t="s">
        <v>223</v>
      </c>
      <c r="C230" s="15" t="s">
        <v>416</v>
      </c>
      <c r="D230" s="35" t="s">
        <v>667</v>
      </c>
      <c r="E230" s="15"/>
      <c r="F230" s="15"/>
      <c r="G230" s="15">
        <v>2</v>
      </c>
      <c r="H230" s="20">
        <v>7097.38</v>
      </c>
      <c r="I230" s="20">
        <v>14194.76</v>
      </c>
    </row>
    <row r="231" spans="1:9" x14ac:dyDescent="0.25">
      <c r="A231" s="15">
        <f t="shared" si="3"/>
        <v>221</v>
      </c>
      <c r="B231" s="19" t="s">
        <v>224</v>
      </c>
      <c r="C231" s="15" t="s">
        <v>479</v>
      </c>
      <c r="D231" s="35" t="s">
        <v>667</v>
      </c>
      <c r="E231" s="15"/>
      <c r="F231" s="15"/>
      <c r="G231" s="15">
        <v>9</v>
      </c>
      <c r="H231" s="20">
        <v>5546.27</v>
      </c>
      <c r="I231" s="20">
        <v>49916.39</v>
      </c>
    </row>
    <row r="232" spans="1:9" x14ac:dyDescent="0.25">
      <c r="A232" s="15">
        <f t="shared" si="3"/>
        <v>222</v>
      </c>
      <c r="B232" s="19" t="s">
        <v>225</v>
      </c>
      <c r="C232" s="15" t="s">
        <v>481</v>
      </c>
      <c r="D232" s="35" t="s">
        <v>667</v>
      </c>
      <c r="E232" s="15"/>
      <c r="F232" s="15"/>
      <c r="G232" s="15">
        <v>7</v>
      </c>
      <c r="H232" s="20">
        <v>9146.0499999999993</v>
      </c>
      <c r="I232" s="20">
        <v>64022.37</v>
      </c>
    </row>
    <row r="233" spans="1:9" x14ac:dyDescent="0.25">
      <c r="A233" s="15">
        <f t="shared" si="3"/>
        <v>223</v>
      </c>
      <c r="B233" s="19" t="s">
        <v>226</v>
      </c>
      <c r="C233" s="15" t="s">
        <v>482</v>
      </c>
      <c r="D233" s="35" t="s">
        <v>667</v>
      </c>
      <c r="E233" s="15"/>
      <c r="F233" s="15"/>
      <c r="G233" s="15">
        <v>4</v>
      </c>
      <c r="H233" s="20">
        <v>11449.15</v>
      </c>
      <c r="I233" s="20">
        <v>45796.61</v>
      </c>
    </row>
    <row r="234" spans="1:9" x14ac:dyDescent="0.25">
      <c r="A234" s="15">
        <f t="shared" si="3"/>
        <v>224</v>
      </c>
      <c r="B234" s="19" t="s">
        <v>227</v>
      </c>
      <c r="C234" s="15" t="s">
        <v>721</v>
      </c>
      <c r="D234" s="35" t="s">
        <v>667</v>
      </c>
      <c r="E234" s="15"/>
      <c r="F234" s="15"/>
      <c r="G234" s="15">
        <v>6</v>
      </c>
      <c r="H234" s="20">
        <v>11452.2</v>
      </c>
      <c r="I234" s="20">
        <v>68713.22</v>
      </c>
    </row>
    <row r="235" spans="1:9" x14ac:dyDescent="0.25">
      <c r="A235" s="15">
        <f t="shared" si="3"/>
        <v>225</v>
      </c>
      <c r="B235" s="19" t="s">
        <v>228</v>
      </c>
      <c r="C235" s="15" t="s">
        <v>599</v>
      </c>
      <c r="D235" s="35" t="s">
        <v>667</v>
      </c>
      <c r="E235" s="15"/>
      <c r="F235" s="15"/>
      <c r="G235" s="15">
        <v>8</v>
      </c>
      <c r="H235" s="20">
        <v>11452.2</v>
      </c>
      <c r="I235" s="20">
        <v>91617.62</v>
      </c>
    </row>
    <row r="236" spans="1:9" x14ac:dyDescent="0.25">
      <c r="A236" s="15">
        <f t="shared" si="3"/>
        <v>226</v>
      </c>
      <c r="B236" s="19" t="s">
        <v>229</v>
      </c>
      <c r="C236" s="15" t="s">
        <v>722</v>
      </c>
      <c r="D236" s="35" t="s">
        <v>667</v>
      </c>
      <c r="E236" s="15"/>
      <c r="F236" s="15"/>
      <c r="G236" s="15">
        <v>2</v>
      </c>
      <c r="H236" s="20">
        <v>3976.6</v>
      </c>
      <c r="I236" s="20">
        <v>7953.2</v>
      </c>
    </row>
    <row r="237" spans="1:9" x14ac:dyDescent="0.25">
      <c r="A237" s="15">
        <f t="shared" si="3"/>
        <v>227</v>
      </c>
      <c r="B237" s="19" t="s">
        <v>230</v>
      </c>
      <c r="C237" s="15" t="s">
        <v>485</v>
      </c>
      <c r="D237" s="35" t="s">
        <v>667</v>
      </c>
      <c r="E237" s="15"/>
      <c r="F237" s="15"/>
      <c r="G237" s="15">
        <v>2</v>
      </c>
      <c r="H237" s="20">
        <v>7127.5</v>
      </c>
      <c r="I237" s="20">
        <v>14254.99</v>
      </c>
    </row>
    <row r="238" spans="1:9" x14ac:dyDescent="0.25">
      <c r="A238" s="15">
        <f t="shared" si="3"/>
        <v>228</v>
      </c>
      <c r="B238" s="19" t="s">
        <v>231</v>
      </c>
      <c r="C238" s="15" t="s">
        <v>486</v>
      </c>
      <c r="D238" s="35" t="s">
        <v>667</v>
      </c>
      <c r="E238" s="15"/>
      <c r="F238" s="15"/>
      <c r="G238" s="15">
        <v>2</v>
      </c>
      <c r="H238" s="20">
        <v>7127.5</v>
      </c>
      <c r="I238" s="20">
        <v>14254.99</v>
      </c>
    </row>
    <row r="239" spans="1:9" x14ac:dyDescent="0.25">
      <c r="A239" s="15">
        <f t="shared" si="3"/>
        <v>229</v>
      </c>
      <c r="B239" s="19" t="s">
        <v>232</v>
      </c>
      <c r="C239" s="15" t="s">
        <v>723</v>
      </c>
      <c r="D239" s="35" t="s">
        <v>667</v>
      </c>
      <c r="E239" s="15"/>
      <c r="F239" s="15"/>
      <c r="G239" s="15">
        <v>2</v>
      </c>
      <c r="H239" s="20">
        <v>7127.5</v>
      </c>
      <c r="I239" s="20">
        <v>14254.99</v>
      </c>
    </row>
    <row r="240" spans="1:9" x14ac:dyDescent="0.25">
      <c r="A240" s="15">
        <f t="shared" si="3"/>
        <v>230</v>
      </c>
      <c r="B240" s="19" t="s">
        <v>233</v>
      </c>
      <c r="C240" s="15" t="s">
        <v>724</v>
      </c>
      <c r="D240" s="35" t="s">
        <v>667</v>
      </c>
      <c r="E240" s="15"/>
      <c r="F240" s="15"/>
      <c r="G240" s="15">
        <v>1</v>
      </c>
      <c r="H240" s="20">
        <v>14316</v>
      </c>
      <c r="I240" s="20">
        <v>14316</v>
      </c>
    </row>
    <row r="241" spans="1:9" x14ac:dyDescent="0.25">
      <c r="A241" s="15">
        <f t="shared" si="3"/>
        <v>231</v>
      </c>
      <c r="B241" s="19" t="s">
        <v>234</v>
      </c>
      <c r="C241" s="15" t="s">
        <v>422</v>
      </c>
      <c r="D241" s="35" t="s">
        <v>667</v>
      </c>
      <c r="E241" s="15"/>
      <c r="F241" s="15"/>
      <c r="G241" s="15">
        <v>5</v>
      </c>
      <c r="H241" s="20">
        <v>17392</v>
      </c>
      <c r="I241" s="20">
        <v>86959.98</v>
      </c>
    </row>
    <row r="242" spans="1:9" x14ac:dyDescent="0.25">
      <c r="A242" s="15">
        <f t="shared" si="3"/>
        <v>232</v>
      </c>
      <c r="B242" s="19" t="s">
        <v>235</v>
      </c>
      <c r="C242" s="15" t="s">
        <v>725</v>
      </c>
      <c r="D242" s="35" t="s">
        <v>667</v>
      </c>
      <c r="E242" s="15"/>
      <c r="F242" s="15"/>
      <c r="G242" s="15">
        <v>7</v>
      </c>
      <c r="H242" s="20">
        <v>8991.69</v>
      </c>
      <c r="I242" s="20">
        <v>62941.85</v>
      </c>
    </row>
    <row r="243" spans="1:9" x14ac:dyDescent="0.25">
      <c r="A243" s="15">
        <f t="shared" si="3"/>
        <v>233</v>
      </c>
      <c r="B243" s="19" t="s">
        <v>236</v>
      </c>
      <c r="C243" s="15" t="s">
        <v>418</v>
      </c>
      <c r="D243" s="35" t="s">
        <v>667</v>
      </c>
      <c r="E243" s="15"/>
      <c r="F243" s="15"/>
      <c r="G243" s="15">
        <v>2</v>
      </c>
      <c r="H243" s="20">
        <v>9043.08</v>
      </c>
      <c r="I243" s="20">
        <v>18086.16</v>
      </c>
    </row>
    <row r="244" spans="1:9" x14ac:dyDescent="0.25">
      <c r="A244" s="15">
        <f t="shared" si="3"/>
        <v>234</v>
      </c>
      <c r="B244" s="19" t="s">
        <v>237</v>
      </c>
      <c r="C244" s="15" t="s">
        <v>480</v>
      </c>
      <c r="D244" s="35" t="s">
        <v>667</v>
      </c>
      <c r="E244" s="15"/>
      <c r="F244" s="15"/>
      <c r="G244" s="15">
        <v>2</v>
      </c>
      <c r="H244" s="20">
        <v>8688.4599999999991</v>
      </c>
      <c r="I244" s="20">
        <v>17376.919999999998</v>
      </c>
    </row>
    <row r="245" spans="1:9" x14ac:dyDescent="0.25">
      <c r="A245" s="15">
        <f t="shared" si="3"/>
        <v>235</v>
      </c>
      <c r="B245" s="19" t="s">
        <v>238</v>
      </c>
      <c r="C245" s="15" t="s">
        <v>419</v>
      </c>
      <c r="D245" s="35" t="s">
        <v>667</v>
      </c>
      <c r="E245" s="15"/>
      <c r="F245" s="15"/>
      <c r="G245" s="15">
        <v>9</v>
      </c>
      <c r="H245" s="20">
        <v>5178</v>
      </c>
      <c r="I245" s="20">
        <v>46602.01</v>
      </c>
    </row>
    <row r="246" spans="1:9" x14ac:dyDescent="0.25">
      <c r="A246" s="15">
        <f t="shared" si="3"/>
        <v>236</v>
      </c>
      <c r="B246" s="19" t="s">
        <v>239</v>
      </c>
      <c r="C246" s="15" t="s">
        <v>487</v>
      </c>
      <c r="D246" s="35" t="s">
        <v>667</v>
      </c>
      <c r="E246" s="15"/>
      <c r="F246" s="15"/>
      <c r="G246" s="15">
        <v>6</v>
      </c>
      <c r="H246" s="20">
        <v>8972.7199999999993</v>
      </c>
      <c r="I246" s="20">
        <v>53836.32</v>
      </c>
    </row>
    <row r="247" spans="1:9" x14ac:dyDescent="0.25">
      <c r="A247" s="15">
        <f t="shared" si="3"/>
        <v>237</v>
      </c>
      <c r="B247" s="19" t="s">
        <v>240</v>
      </c>
      <c r="C247" s="15" t="s">
        <v>423</v>
      </c>
      <c r="D247" s="35" t="s">
        <v>667</v>
      </c>
      <c r="E247" s="15"/>
      <c r="F247" s="15"/>
      <c r="G247" s="15">
        <v>2</v>
      </c>
      <c r="H247" s="20">
        <v>6329.58</v>
      </c>
      <c r="I247" s="20">
        <v>12659.16</v>
      </c>
    </row>
    <row r="248" spans="1:9" x14ac:dyDescent="0.25">
      <c r="A248" s="15">
        <f t="shared" si="3"/>
        <v>238</v>
      </c>
      <c r="B248" s="19" t="s">
        <v>241</v>
      </c>
      <c r="C248" s="15" t="s">
        <v>424</v>
      </c>
      <c r="D248" s="35" t="s">
        <v>667</v>
      </c>
      <c r="E248" s="15"/>
      <c r="F248" s="15"/>
      <c r="G248" s="15">
        <v>8</v>
      </c>
      <c r="H248" s="20">
        <v>8885.91</v>
      </c>
      <c r="I248" s="20">
        <v>71087.27</v>
      </c>
    </row>
    <row r="249" spans="1:9" x14ac:dyDescent="0.25">
      <c r="A249" s="15">
        <f t="shared" si="3"/>
        <v>239</v>
      </c>
      <c r="B249" s="19" t="s">
        <v>242</v>
      </c>
      <c r="C249" s="15" t="s">
        <v>726</v>
      </c>
      <c r="D249" s="35" t="s">
        <v>667</v>
      </c>
      <c r="E249" s="15"/>
      <c r="F249" s="15"/>
      <c r="G249" s="15">
        <v>17</v>
      </c>
      <c r="H249" s="20">
        <v>4100.5</v>
      </c>
      <c r="I249" s="20">
        <v>69708.5</v>
      </c>
    </row>
    <row r="250" spans="1:9" x14ac:dyDescent="0.25">
      <c r="A250" s="15">
        <f t="shared" si="3"/>
        <v>240</v>
      </c>
      <c r="B250" s="19" t="s">
        <v>243</v>
      </c>
      <c r="C250" s="15" t="s">
        <v>727</v>
      </c>
      <c r="D250" s="35" t="s">
        <v>667</v>
      </c>
      <c r="E250" s="15"/>
      <c r="F250" s="15"/>
      <c r="G250" s="15">
        <v>8</v>
      </c>
      <c r="H250" s="20">
        <v>4968.9799999999996</v>
      </c>
      <c r="I250" s="20">
        <v>39751.839999999997</v>
      </c>
    </row>
    <row r="251" spans="1:9" x14ac:dyDescent="0.25">
      <c r="A251" s="15">
        <f t="shared" si="3"/>
        <v>241</v>
      </c>
      <c r="B251" s="19" t="s">
        <v>244</v>
      </c>
      <c r="C251" s="15" t="s">
        <v>728</v>
      </c>
      <c r="D251" s="35" t="s">
        <v>667</v>
      </c>
      <c r="E251" s="15"/>
      <c r="F251" s="15"/>
      <c r="G251" s="15">
        <v>9</v>
      </c>
      <c r="H251" s="20">
        <v>3522.3</v>
      </c>
      <c r="I251" s="20">
        <v>31700.67</v>
      </c>
    </row>
    <row r="252" spans="1:9" x14ac:dyDescent="0.25">
      <c r="A252" s="15">
        <f t="shared" si="3"/>
        <v>242</v>
      </c>
      <c r="B252" s="19" t="s">
        <v>245</v>
      </c>
      <c r="C252" s="15" t="s">
        <v>427</v>
      </c>
      <c r="D252" s="35" t="s">
        <v>667</v>
      </c>
      <c r="E252" s="15"/>
      <c r="F252" s="15"/>
      <c r="G252" s="15">
        <v>5</v>
      </c>
      <c r="H252" s="20">
        <v>3265.32</v>
      </c>
      <c r="I252" s="20">
        <v>16326.59</v>
      </c>
    </row>
    <row r="253" spans="1:9" x14ac:dyDescent="0.25">
      <c r="A253" s="15">
        <f t="shared" si="3"/>
        <v>243</v>
      </c>
      <c r="B253" s="19" t="s">
        <v>246</v>
      </c>
      <c r="C253" s="15" t="s">
        <v>729</v>
      </c>
      <c r="D253" s="35" t="s">
        <v>667</v>
      </c>
      <c r="E253" s="15"/>
      <c r="F253" s="15"/>
      <c r="G253" s="15">
        <v>2</v>
      </c>
      <c r="H253" s="20">
        <v>3225.92</v>
      </c>
      <c r="I253" s="20">
        <v>6451.83</v>
      </c>
    </row>
    <row r="254" spans="1:9" x14ac:dyDescent="0.25">
      <c r="A254" s="15">
        <f t="shared" si="3"/>
        <v>244</v>
      </c>
      <c r="B254" s="19" t="s">
        <v>247</v>
      </c>
      <c r="C254" s="15" t="s">
        <v>730</v>
      </c>
      <c r="D254" s="35" t="s">
        <v>667</v>
      </c>
      <c r="E254" s="15"/>
      <c r="F254" s="15"/>
      <c r="G254" s="15">
        <v>4</v>
      </c>
      <c r="H254" s="20">
        <v>3029.88</v>
      </c>
      <c r="I254" s="20">
        <v>12119.51</v>
      </c>
    </row>
    <row r="255" spans="1:9" x14ac:dyDescent="0.25">
      <c r="A255" s="15">
        <f t="shared" si="3"/>
        <v>245</v>
      </c>
      <c r="B255" s="19" t="s">
        <v>248</v>
      </c>
      <c r="C255" s="15" t="s">
        <v>731</v>
      </c>
      <c r="D255" s="35" t="s">
        <v>667</v>
      </c>
      <c r="E255" s="15"/>
      <c r="F255" s="15"/>
      <c r="G255" s="15">
        <v>4</v>
      </c>
      <c r="H255" s="20">
        <v>20816.900000000001</v>
      </c>
      <c r="I255" s="20">
        <v>83267.62</v>
      </c>
    </row>
    <row r="256" spans="1:9" x14ac:dyDescent="0.25">
      <c r="A256" s="15">
        <f t="shared" si="3"/>
        <v>246</v>
      </c>
      <c r="B256" s="19" t="s">
        <v>249</v>
      </c>
      <c r="C256" s="15" t="s">
        <v>492</v>
      </c>
      <c r="D256" s="35" t="s">
        <v>667</v>
      </c>
      <c r="E256" s="15"/>
      <c r="F256" s="15"/>
      <c r="G256" s="15">
        <v>4</v>
      </c>
      <c r="H256" s="20">
        <v>22354.71</v>
      </c>
      <c r="I256" s="20">
        <v>89418.86</v>
      </c>
    </row>
    <row r="257" spans="1:9" x14ac:dyDescent="0.25">
      <c r="A257" s="15">
        <f t="shared" si="3"/>
        <v>247</v>
      </c>
      <c r="B257" s="19" t="s">
        <v>250</v>
      </c>
      <c r="C257" s="15" t="s">
        <v>732</v>
      </c>
      <c r="D257" s="35" t="s">
        <v>667</v>
      </c>
      <c r="E257" s="15"/>
      <c r="F257" s="15"/>
      <c r="G257" s="15">
        <v>4</v>
      </c>
      <c r="H257" s="20">
        <v>20816.900000000001</v>
      </c>
      <c r="I257" s="20">
        <v>83267.62</v>
      </c>
    </row>
    <row r="258" spans="1:9" x14ac:dyDescent="0.25">
      <c r="A258" s="15">
        <f t="shared" si="3"/>
        <v>248</v>
      </c>
      <c r="B258" s="19" t="s">
        <v>251</v>
      </c>
      <c r="C258" s="15" t="s">
        <v>430</v>
      </c>
      <c r="D258" s="35" t="s">
        <v>667</v>
      </c>
      <c r="E258" s="15"/>
      <c r="F258" s="15"/>
      <c r="G258" s="15">
        <v>5</v>
      </c>
      <c r="H258" s="20">
        <v>12745.14</v>
      </c>
      <c r="I258" s="20">
        <v>63725.68</v>
      </c>
    </row>
    <row r="259" spans="1:9" x14ac:dyDescent="0.25">
      <c r="A259" s="15">
        <f t="shared" si="3"/>
        <v>249</v>
      </c>
      <c r="B259" s="19" t="s">
        <v>252</v>
      </c>
      <c r="C259" s="15" t="s">
        <v>503</v>
      </c>
      <c r="D259" s="35" t="s">
        <v>667</v>
      </c>
      <c r="E259" s="15"/>
      <c r="F259" s="15"/>
      <c r="G259" s="15">
        <v>5</v>
      </c>
      <c r="H259" s="20">
        <v>5182.5600000000004</v>
      </c>
      <c r="I259" s="20">
        <v>25912.799999999999</v>
      </c>
    </row>
    <row r="260" spans="1:9" x14ac:dyDescent="0.25">
      <c r="A260" s="15">
        <f t="shared" si="3"/>
        <v>250</v>
      </c>
      <c r="B260" s="19" t="s">
        <v>253</v>
      </c>
      <c r="C260" s="15" t="s">
        <v>425</v>
      </c>
      <c r="D260" s="35" t="s">
        <v>667</v>
      </c>
      <c r="E260" s="15"/>
      <c r="F260" s="15"/>
      <c r="G260" s="15">
        <v>10</v>
      </c>
      <c r="H260" s="20">
        <v>14090</v>
      </c>
      <c r="I260" s="20">
        <v>140900.01999999999</v>
      </c>
    </row>
    <row r="261" spans="1:9" x14ac:dyDescent="0.25">
      <c r="A261" s="15">
        <f t="shared" si="3"/>
        <v>251</v>
      </c>
      <c r="B261" s="19" t="s">
        <v>254</v>
      </c>
      <c r="C261" s="15" t="s">
        <v>431</v>
      </c>
      <c r="D261" s="35" t="s">
        <v>667</v>
      </c>
      <c r="E261" s="15"/>
      <c r="F261" s="15"/>
      <c r="G261" s="15">
        <v>2</v>
      </c>
      <c r="H261" s="20">
        <v>6418.36</v>
      </c>
      <c r="I261" s="20">
        <v>12836.71</v>
      </c>
    </row>
    <row r="262" spans="1:9" x14ac:dyDescent="0.25">
      <c r="A262" s="15">
        <f t="shared" si="3"/>
        <v>252</v>
      </c>
      <c r="B262" s="19" t="s">
        <v>255</v>
      </c>
      <c r="C262" s="15" t="s">
        <v>651</v>
      </c>
      <c r="D262" s="35" t="s">
        <v>667</v>
      </c>
      <c r="E262" s="15"/>
      <c r="F262" s="15"/>
      <c r="G262" s="15">
        <v>1</v>
      </c>
      <c r="H262" s="20">
        <v>4829.74</v>
      </c>
      <c r="I262" s="20">
        <v>4829.74</v>
      </c>
    </row>
    <row r="263" spans="1:9" x14ac:dyDescent="0.25">
      <c r="A263" s="15">
        <f t="shared" si="3"/>
        <v>253</v>
      </c>
      <c r="B263" s="19" t="s">
        <v>256</v>
      </c>
      <c r="C263" s="15" t="s">
        <v>432</v>
      </c>
      <c r="D263" s="35" t="s">
        <v>667</v>
      </c>
      <c r="E263" s="15"/>
      <c r="F263" s="15"/>
      <c r="G263" s="15">
        <v>8</v>
      </c>
      <c r="H263" s="20">
        <v>6314.85</v>
      </c>
      <c r="I263" s="20">
        <v>50518.83</v>
      </c>
    </row>
    <row r="264" spans="1:9" x14ac:dyDescent="0.25">
      <c r="A264" s="15">
        <f t="shared" si="3"/>
        <v>254</v>
      </c>
      <c r="B264" s="19" t="s">
        <v>257</v>
      </c>
      <c r="C264" s="15" t="s">
        <v>733</v>
      </c>
      <c r="D264" s="35" t="s">
        <v>667</v>
      </c>
      <c r="E264" s="15"/>
      <c r="F264" s="15"/>
      <c r="G264" s="15">
        <v>8</v>
      </c>
      <c r="H264" s="20">
        <v>6314.85</v>
      </c>
      <c r="I264" s="20">
        <v>50518.83</v>
      </c>
    </row>
    <row r="265" spans="1:9" x14ac:dyDescent="0.25">
      <c r="A265" s="15">
        <f t="shared" si="3"/>
        <v>255</v>
      </c>
      <c r="B265" s="19" t="s">
        <v>258</v>
      </c>
      <c r="C265" s="15" t="s">
        <v>434</v>
      </c>
      <c r="D265" s="35" t="s">
        <v>667</v>
      </c>
      <c r="E265" s="15"/>
      <c r="F265" s="15"/>
      <c r="G265" s="15">
        <v>10</v>
      </c>
      <c r="H265" s="20">
        <v>6251.64</v>
      </c>
      <c r="I265" s="20">
        <v>62516.4</v>
      </c>
    </row>
    <row r="266" spans="1:9" x14ac:dyDescent="0.25">
      <c r="A266" s="15">
        <f t="shared" si="3"/>
        <v>256</v>
      </c>
      <c r="B266" s="19" t="s">
        <v>259</v>
      </c>
      <c r="C266" s="15" t="s">
        <v>601</v>
      </c>
      <c r="D266" s="35" t="s">
        <v>667</v>
      </c>
      <c r="E266" s="15"/>
      <c r="F266" s="15"/>
      <c r="G266" s="15">
        <v>6</v>
      </c>
      <c r="H266" s="20">
        <v>2702.2</v>
      </c>
      <c r="I266" s="20">
        <v>16213.2</v>
      </c>
    </row>
    <row r="267" spans="1:9" x14ac:dyDescent="0.25">
      <c r="A267" s="15">
        <f t="shared" si="3"/>
        <v>257</v>
      </c>
      <c r="B267" s="19" t="s">
        <v>260</v>
      </c>
      <c r="C267" s="15" t="s">
        <v>602</v>
      </c>
      <c r="D267" s="35" t="s">
        <v>667</v>
      </c>
      <c r="E267" s="15"/>
      <c r="F267" s="15"/>
      <c r="G267" s="15">
        <v>2</v>
      </c>
      <c r="H267" s="20">
        <v>9448.14</v>
      </c>
      <c r="I267" s="20">
        <v>18896.29</v>
      </c>
    </row>
    <row r="268" spans="1:9" x14ac:dyDescent="0.25">
      <c r="A268" s="15">
        <f t="shared" si="3"/>
        <v>258</v>
      </c>
      <c r="B268" s="19" t="s">
        <v>261</v>
      </c>
      <c r="C268" s="15" t="s">
        <v>603</v>
      </c>
      <c r="D268" s="35" t="s">
        <v>667</v>
      </c>
      <c r="E268" s="15"/>
      <c r="F268" s="15"/>
      <c r="G268" s="15">
        <v>2</v>
      </c>
      <c r="H268" s="20">
        <v>14372.85</v>
      </c>
      <c r="I268" s="20">
        <v>28745.7</v>
      </c>
    </row>
    <row r="269" spans="1:9" x14ac:dyDescent="0.25">
      <c r="A269" s="15">
        <f t="shared" ref="A269:A302" si="4">+A268+1</f>
        <v>259</v>
      </c>
      <c r="B269" s="19" t="s">
        <v>262</v>
      </c>
      <c r="C269" s="15" t="s">
        <v>604</v>
      </c>
      <c r="D269" s="35" t="s">
        <v>667</v>
      </c>
      <c r="E269" s="15"/>
      <c r="F269" s="15"/>
      <c r="G269" s="15">
        <v>2</v>
      </c>
      <c r="H269" s="20">
        <v>14372.85</v>
      </c>
      <c r="I269" s="20">
        <v>28745.7</v>
      </c>
    </row>
    <row r="270" spans="1:9" x14ac:dyDescent="0.25">
      <c r="A270" s="15">
        <f t="shared" si="4"/>
        <v>260</v>
      </c>
      <c r="B270" s="19" t="s">
        <v>263</v>
      </c>
      <c r="C270" s="15" t="s">
        <v>605</v>
      </c>
      <c r="D270" s="35" t="s">
        <v>667</v>
      </c>
      <c r="E270" s="15"/>
      <c r="F270" s="15"/>
      <c r="G270" s="15">
        <v>2</v>
      </c>
      <c r="H270" s="20">
        <v>14372.85</v>
      </c>
      <c r="I270" s="20">
        <v>28745.7</v>
      </c>
    </row>
    <row r="271" spans="1:9" x14ac:dyDescent="0.25">
      <c r="A271" s="15">
        <f t="shared" si="4"/>
        <v>261</v>
      </c>
      <c r="B271" s="19" t="s">
        <v>264</v>
      </c>
      <c r="C271" s="15" t="s">
        <v>734</v>
      </c>
      <c r="D271" s="35" t="s">
        <v>667</v>
      </c>
      <c r="E271" s="15"/>
      <c r="F271" s="15"/>
      <c r="G271" s="15">
        <v>1</v>
      </c>
      <c r="H271" s="20">
        <v>13931.17</v>
      </c>
      <c r="I271" s="20">
        <v>13931.17</v>
      </c>
    </row>
    <row r="272" spans="1:9" x14ac:dyDescent="0.25">
      <c r="A272" s="15">
        <f t="shared" si="4"/>
        <v>262</v>
      </c>
      <c r="B272" s="19" t="s">
        <v>265</v>
      </c>
      <c r="C272" s="15" t="s">
        <v>606</v>
      </c>
      <c r="D272" s="35" t="s">
        <v>667</v>
      </c>
      <c r="E272" s="15"/>
      <c r="F272" s="15"/>
      <c r="G272" s="15">
        <v>2</v>
      </c>
      <c r="H272" s="20">
        <v>21988.03</v>
      </c>
      <c r="I272" s="20">
        <v>43976.07</v>
      </c>
    </row>
    <row r="273" spans="1:9" x14ac:dyDescent="0.25">
      <c r="A273" s="15">
        <f t="shared" si="4"/>
        <v>263</v>
      </c>
      <c r="B273" s="19" t="s">
        <v>266</v>
      </c>
      <c r="C273" s="15" t="s">
        <v>504</v>
      </c>
      <c r="D273" s="35" t="s">
        <v>667</v>
      </c>
      <c r="E273" s="15"/>
      <c r="F273" s="15"/>
      <c r="G273" s="15">
        <v>2</v>
      </c>
      <c r="H273" s="20">
        <v>20307.310000000001</v>
      </c>
      <c r="I273" s="20">
        <v>40614.620000000003</v>
      </c>
    </row>
    <row r="274" spans="1:9" x14ac:dyDescent="0.25">
      <c r="A274" s="15">
        <f t="shared" si="4"/>
        <v>264</v>
      </c>
      <c r="B274" s="19" t="s">
        <v>267</v>
      </c>
      <c r="C274" s="15" t="s">
        <v>435</v>
      </c>
      <c r="D274" s="35" t="s">
        <v>667</v>
      </c>
      <c r="E274" s="15"/>
      <c r="F274" s="15"/>
      <c r="G274" s="15">
        <v>1</v>
      </c>
      <c r="H274" s="20">
        <v>21156.23</v>
      </c>
      <c r="I274" s="20">
        <v>21156.23</v>
      </c>
    </row>
    <row r="275" spans="1:9" x14ac:dyDescent="0.25">
      <c r="A275" s="15">
        <f t="shared" si="4"/>
        <v>265</v>
      </c>
      <c r="B275" s="19" t="s">
        <v>268</v>
      </c>
      <c r="C275" s="15" t="s">
        <v>652</v>
      </c>
      <c r="D275" s="35" t="s">
        <v>667</v>
      </c>
      <c r="E275" s="15"/>
      <c r="F275" s="15"/>
      <c r="G275" s="15">
        <v>5</v>
      </c>
      <c r="H275" s="20">
        <v>4550.45</v>
      </c>
      <c r="I275" s="20">
        <v>22752.25</v>
      </c>
    </row>
    <row r="276" spans="1:9" x14ac:dyDescent="0.25">
      <c r="A276" s="15">
        <f t="shared" si="4"/>
        <v>266</v>
      </c>
      <c r="B276" s="19" t="s">
        <v>269</v>
      </c>
      <c r="C276" s="15" t="s">
        <v>437</v>
      </c>
      <c r="D276" s="35" t="s">
        <v>667</v>
      </c>
      <c r="E276" s="15"/>
      <c r="F276" s="15"/>
      <c r="G276" s="15">
        <v>4</v>
      </c>
      <c r="H276" s="20">
        <v>4653.93</v>
      </c>
      <c r="I276" s="20">
        <v>18615.71</v>
      </c>
    </row>
    <row r="277" spans="1:9" x14ac:dyDescent="0.25">
      <c r="A277" s="15">
        <f t="shared" si="4"/>
        <v>267</v>
      </c>
      <c r="B277" s="19" t="s">
        <v>270</v>
      </c>
      <c r="C277" s="15" t="s">
        <v>438</v>
      </c>
      <c r="D277" s="35" t="s">
        <v>667</v>
      </c>
      <c r="E277" s="15"/>
      <c r="F277" s="15"/>
      <c r="G277" s="15">
        <v>6</v>
      </c>
      <c r="H277" s="20">
        <v>4733.63</v>
      </c>
      <c r="I277" s="20">
        <v>28401.75</v>
      </c>
    </row>
    <row r="278" spans="1:9" x14ac:dyDescent="0.25">
      <c r="A278" s="15">
        <f t="shared" si="4"/>
        <v>268</v>
      </c>
      <c r="B278" s="19" t="s">
        <v>271</v>
      </c>
      <c r="C278" s="15" t="s">
        <v>439</v>
      </c>
      <c r="D278" s="35" t="s">
        <v>667</v>
      </c>
      <c r="E278" s="15"/>
      <c r="F278" s="15"/>
      <c r="G278" s="15">
        <v>2</v>
      </c>
      <c r="H278" s="20">
        <v>4653.93</v>
      </c>
      <c r="I278" s="20">
        <v>9307.86</v>
      </c>
    </row>
    <row r="279" spans="1:9" x14ac:dyDescent="0.25">
      <c r="A279" s="15">
        <f t="shared" si="4"/>
        <v>269</v>
      </c>
      <c r="B279" s="19" t="s">
        <v>272</v>
      </c>
      <c r="C279" s="15" t="s">
        <v>440</v>
      </c>
      <c r="D279" s="35" t="s">
        <v>667</v>
      </c>
      <c r="E279" s="15"/>
      <c r="F279" s="15"/>
      <c r="G279" s="15">
        <v>21</v>
      </c>
      <c r="H279" s="20">
        <v>4359.26</v>
      </c>
      <c r="I279" s="20">
        <v>91544.4</v>
      </c>
    </row>
    <row r="280" spans="1:9" x14ac:dyDescent="0.25">
      <c r="A280" s="15">
        <f t="shared" si="4"/>
        <v>270</v>
      </c>
      <c r="B280" s="19" t="s">
        <v>273</v>
      </c>
      <c r="C280" s="15" t="s">
        <v>441</v>
      </c>
      <c r="D280" s="35" t="s">
        <v>667</v>
      </c>
      <c r="E280" s="15"/>
      <c r="F280" s="15"/>
      <c r="G280" s="15">
        <v>9</v>
      </c>
      <c r="H280" s="20">
        <v>15552.4</v>
      </c>
      <c r="I280" s="20">
        <v>139971.6</v>
      </c>
    </row>
    <row r="281" spans="1:9" x14ac:dyDescent="0.25">
      <c r="A281" s="15">
        <f t="shared" si="4"/>
        <v>271</v>
      </c>
      <c r="B281" s="19" t="s">
        <v>274</v>
      </c>
      <c r="C281" s="15" t="s">
        <v>494</v>
      </c>
      <c r="D281" s="35" t="s">
        <v>667</v>
      </c>
      <c r="E281" s="15"/>
      <c r="F281" s="15"/>
      <c r="G281" s="15">
        <v>6</v>
      </c>
      <c r="H281" s="20">
        <v>5214.76</v>
      </c>
      <c r="I281" s="20">
        <v>31288.54</v>
      </c>
    </row>
    <row r="282" spans="1:9" x14ac:dyDescent="0.25">
      <c r="A282" s="15">
        <f t="shared" si="4"/>
        <v>272</v>
      </c>
      <c r="B282" s="19" t="s">
        <v>275</v>
      </c>
      <c r="C282" s="15" t="s">
        <v>442</v>
      </c>
      <c r="D282" s="35" t="s">
        <v>667</v>
      </c>
      <c r="E282" s="15"/>
      <c r="F282" s="15"/>
      <c r="G282" s="15">
        <v>3</v>
      </c>
      <c r="H282" s="20">
        <v>16874</v>
      </c>
      <c r="I282" s="20">
        <v>50622</v>
      </c>
    </row>
    <row r="283" spans="1:9" x14ac:dyDescent="0.25">
      <c r="A283" s="15">
        <f t="shared" si="4"/>
        <v>273</v>
      </c>
      <c r="B283" s="19" t="s">
        <v>276</v>
      </c>
      <c r="C283" s="15" t="s">
        <v>443</v>
      </c>
      <c r="D283" s="35" t="s">
        <v>667</v>
      </c>
      <c r="E283" s="15"/>
      <c r="F283" s="15"/>
      <c r="G283" s="15">
        <v>3</v>
      </c>
      <c r="H283" s="20">
        <v>16874</v>
      </c>
      <c r="I283" s="20">
        <v>50622</v>
      </c>
    </row>
    <row r="284" spans="1:9" x14ac:dyDescent="0.25">
      <c r="A284" s="15">
        <f t="shared" si="4"/>
        <v>274</v>
      </c>
      <c r="B284" s="19" t="s">
        <v>277</v>
      </c>
      <c r="C284" s="15" t="s">
        <v>444</v>
      </c>
      <c r="D284" s="35" t="s">
        <v>667</v>
      </c>
      <c r="E284" s="15"/>
      <c r="F284" s="15"/>
      <c r="G284" s="15">
        <v>3</v>
      </c>
      <c r="H284" s="20">
        <v>16874</v>
      </c>
      <c r="I284" s="20">
        <v>50622</v>
      </c>
    </row>
    <row r="285" spans="1:9" x14ac:dyDescent="0.25">
      <c r="A285" s="15">
        <f t="shared" si="4"/>
        <v>275</v>
      </c>
      <c r="B285" s="19" t="s">
        <v>278</v>
      </c>
      <c r="C285" s="15" t="s">
        <v>495</v>
      </c>
      <c r="D285" s="35" t="s">
        <v>667</v>
      </c>
      <c r="E285" s="15"/>
      <c r="F285" s="15"/>
      <c r="G285" s="15">
        <v>3</v>
      </c>
      <c r="H285" s="20">
        <v>16874</v>
      </c>
      <c r="I285" s="20">
        <v>50622</v>
      </c>
    </row>
    <row r="286" spans="1:9" x14ac:dyDescent="0.25">
      <c r="A286" s="15">
        <f t="shared" si="4"/>
        <v>276</v>
      </c>
      <c r="B286" s="19" t="s">
        <v>279</v>
      </c>
      <c r="C286" s="15" t="s">
        <v>607</v>
      </c>
      <c r="D286" s="35" t="s">
        <v>667</v>
      </c>
      <c r="E286" s="15"/>
      <c r="F286" s="15"/>
      <c r="G286" s="15">
        <v>6</v>
      </c>
      <c r="H286" s="20">
        <v>17471.080000000002</v>
      </c>
      <c r="I286" s="20">
        <v>104826.48</v>
      </c>
    </row>
    <row r="287" spans="1:9" x14ac:dyDescent="0.25">
      <c r="A287" s="15">
        <f t="shared" si="4"/>
        <v>277</v>
      </c>
      <c r="B287" s="19" t="s">
        <v>280</v>
      </c>
      <c r="C287" s="15" t="s">
        <v>445</v>
      </c>
      <c r="D287" s="35" t="s">
        <v>667</v>
      </c>
      <c r="E287" s="15"/>
      <c r="F287" s="15"/>
      <c r="G287" s="15">
        <v>9</v>
      </c>
      <c r="H287" s="20">
        <v>9751.27</v>
      </c>
      <c r="I287" s="20">
        <v>87761.47</v>
      </c>
    </row>
    <row r="288" spans="1:9" x14ac:dyDescent="0.25">
      <c r="A288" s="15">
        <f t="shared" si="4"/>
        <v>278</v>
      </c>
      <c r="B288" s="19" t="s">
        <v>281</v>
      </c>
      <c r="C288" s="15" t="s">
        <v>735</v>
      </c>
      <c r="D288" s="35" t="s">
        <v>680</v>
      </c>
      <c r="E288" s="15"/>
      <c r="F288" s="15"/>
      <c r="G288" s="15">
        <v>22</v>
      </c>
      <c r="H288" s="15">
        <v>153.4</v>
      </c>
      <c r="I288" s="20">
        <v>3374.8</v>
      </c>
    </row>
    <row r="289" spans="1:10" x14ac:dyDescent="0.25">
      <c r="A289" s="15">
        <f t="shared" si="4"/>
        <v>279</v>
      </c>
      <c r="B289" s="19" t="s">
        <v>282</v>
      </c>
      <c r="C289" s="15" t="s">
        <v>608</v>
      </c>
      <c r="D289" s="35" t="s">
        <v>667</v>
      </c>
      <c r="E289" s="15"/>
      <c r="F289" s="15"/>
      <c r="G289" s="15">
        <v>6</v>
      </c>
      <c r="H289" s="15">
        <v>175.01</v>
      </c>
      <c r="I289" s="20">
        <v>1050.03</v>
      </c>
    </row>
    <row r="290" spans="1:10" x14ac:dyDescent="0.25">
      <c r="A290" s="15">
        <f t="shared" si="4"/>
        <v>280</v>
      </c>
      <c r="B290" s="19" t="s">
        <v>283</v>
      </c>
      <c r="C290" s="15" t="s">
        <v>609</v>
      </c>
      <c r="D290" s="35" t="s">
        <v>667</v>
      </c>
      <c r="E290" s="15"/>
      <c r="F290" s="15"/>
      <c r="G290" s="15">
        <v>4</v>
      </c>
      <c r="H290" s="15">
        <v>225</v>
      </c>
      <c r="I290" s="15">
        <v>900.01</v>
      </c>
    </row>
    <row r="291" spans="1:10" x14ac:dyDescent="0.25">
      <c r="A291" s="15">
        <f t="shared" si="4"/>
        <v>281</v>
      </c>
      <c r="B291" s="19" t="s">
        <v>284</v>
      </c>
      <c r="C291" s="15" t="s">
        <v>610</v>
      </c>
      <c r="D291" s="35" t="s">
        <v>667</v>
      </c>
      <c r="E291" s="15"/>
      <c r="F291" s="15"/>
      <c r="G291" s="15">
        <v>5</v>
      </c>
      <c r="H291" s="15">
        <v>319</v>
      </c>
      <c r="I291" s="20">
        <v>1595.01</v>
      </c>
    </row>
    <row r="292" spans="1:10" x14ac:dyDescent="0.25">
      <c r="A292" s="15">
        <f t="shared" si="4"/>
        <v>282</v>
      </c>
      <c r="B292" s="19" t="s">
        <v>285</v>
      </c>
      <c r="C292" s="15" t="s">
        <v>611</v>
      </c>
      <c r="D292" s="35" t="s">
        <v>667</v>
      </c>
      <c r="E292" s="15"/>
      <c r="F292" s="15"/>
      <c r="G292" s="15">
        <v>20</v>
      </c>
      <c r="H292" s="15">
        <v>945.18</v>
      </c>
      <c r="I292" s="20">
        <v>18903.599999999999</v>
      </c>
    </row>
    <row r="293" spans="1:10" x14ac:dyDescent="0.25">
      <c r="A293" s="15">
        <f t="shared" si="4"/>
        <v>283</v>
      </c>
      <c r="B293" s="19" t="s">
        <v>286</v>
      </c>
      <c r="C293" s="15" t="s">
        <v>612</v>
      </c>
      <c r="D293" s="35" t="s">
        <v>667</v>
      </c>
      <c r="E293" s="15"/>
      <c r="F293" s="15"/>
      <c r="G293" s="15">
        <v>3</v>
      </c>
      <c r="H293" s="15">
        <v>547</v>
      </c>
      <c r="I293" s="20">
        <v>1641.01</v>
      </c>
    </row>
    <row r="294" spans="1:10" x14ac:dyDescent="0.25">
      <c r="A294" s="15">
        <f t="shared" si="4"/>
        <v>284</v>
      </c>
      <c r="B294" s="19" t="s">
        <v>287</v>
      </c>
      <c r="C294" s="15" t="s">
        <v>613</v>
      </c>
      <c r="D294" s="35" t="s">
        <v>667</v>
      </c>
      <c r="E294" s="15"/>
      <c r="F294" s="15"/>
      <c r="G294" s="15">
        <v>5</v>
      </c>
      <c r="H294" s="20">
        <v>1385</v>
      </c>
      <c r="I294" s="20">
        <v>6925.01</v>
      </c>
    </row>
    <row r="295" spans="1:10" x14ac:dyDescent="0.25">
      <c r="A295" s="15">
        <f t="shared" si="4"/>
        <v>285</v>
      </c>
      <c r="B295" s="19" t="s">
        <v>288</v>
      </c>
      <c r="C295" s="15" t="s">
        <v>614</v>
      </c>
      <c r="D295" s="35" t="s">
        <v>667</v>
      </c>
      <c r="E295" s="15"/>
      <c r="F295" s="15"/>
      <c r="G295" s="15">
        <v>2</v>
      </c>
      <c r="H295" s="20">
        <v>3053</v>
      </c>
      <c r="I295" s="20">
        <v>6106</v>
      </c>
    </row>
    <row r="296" spans="1:10" x14ac:dyDescent="0.25">
      <c r="A296" s="15">
        <f t="shared" si="4"/>
        <v>286</v>
      </c>
      <c r="B296" s="19" t="s">
        <v>289</v>
      </c>
      <c r="C296" s="15" t="s">
        <v>615</v>
      </c>
      <c r="D296" s="35" t="s">
        <v>667</v>
      </c>
      <c r="E296" s="15"/>
      <c r="F296" s="15"/>
      <c r="G296" s="15">
        <v>2</v>
      </c>
      <c r="H296" s="15">
        <v>38</v>
      </c>
      <c r="I296" s="15">
        <v>75.989999999999995</v>
      </c>
    </row>
    <row r="297" spans="1:10" x14ac:dyDescent="0.25">
      <c r="A297" s="15">
        <f t="shared" si="4"/>
        <v>287</v>
      </c>
      <c r="B297" s="19" t="s">
        <v>622</v>
      </c>
      <c r="C297" s="15" t="s">
        <v>736</v>
      </c>
      <c r="D297" s="35" t="s">
        <v>682</v>
      </c>
      <c r="E297" s="15"/>
      <c r="F297" s="15"/>
      <c r="G297" s="15">
        <v>20</v>
      </c>
      <c r="H297" s="15">
        <v>188.8</v>
      </c>
      <c r="I297" s="20">
        <v>3776</v>
      </c>
    </row>
    <row r="298" spans="1:10" x14ac:dyDescent="0.25">
      <c r="A298" s="15">
        <f t="shared" si="4"/>
        <v>288</v>
      </c>
      <c r="B298" s="19" t="s">
        <v>623</v>
      </c>
      <c r="C298" s="15" t="s">
        <v>737</v>
      </c>
      <c r="D298" s="35" t="s">
        <v>682</v>
      </c>
      <c r="E298" s="15"/>
      <c r="F298" s="15"/>
      <c r="G298" s="20">
        <v>1200</v>
      </c>
      <c r="H298" s="15">
        <v>115.55</v>
      </c>
      <c r="I298" s="20">
        <v>138664.20000000001</v>
      </c>
    </row>
    <row r="299" spans="1:10" x14ac:dyDescent="0.25">
      <c r="A299" s="15">
        <f t="shared" si="4"/>
        <v>289</v>
      </c>
      <c r="B299" s="19" t="s">
        <v>624</v>
      </c>
      <c r="C299" s="15" t="s">
        <v>738</v>
      </c>
      <c r="D299" s="35" t="s">
        <v>682</v>
      </c>
      <c r="E299" s="15"/>
      <c r="F299" s="15"/>
      <c r="G299" s="20">
        <v>1800</v>
      </c>
      <c r="H299" s="15">
        <v>122.72</v>
      </c>
      <c r="I299" s="20">
        <v>220896</v>
      </c>
    </row>
    <row r="300" spans="1:10" x14ac:dyDescent="0.25">
      <c r="A300" s="15">
        <f t="shared" si="4"/>
        <v>290</v>
      </c>
      <c r="B300" s="19" t="s">
        <v>290</v>
      </c>
      <c r="C300" s="15" t="s">
        <v>616</v>
      </c>
      <c r="D300" s="35" t="s">
        <v>667</v>
      </c>
      <c r="E300" s="15"/>
      <c r="F300" s="15"/>
      <c r="G300" s="15">
        <v>4</v>
      </c>
      <c r="H300" s="15">
        <v>215</v>
      </c>
      <c r="I300" s="15">
        <v>859.98</v>
      </c>
    </row>
    <row r="301" spans="1:10" x14ac:dyDescent="0.25">
      <c r="A301" s="15">
        <f t="shared" si="4"/>
        <v>291</v>
      </c>
      <c r="B301" s="19" t="s">
        <v>291</v>
      </c>
      <c r="C301" s="15" t="s">
        <v>496</v>
      </c>
      <c r="D301" s="35" t="s">
        <v>667</v>
      </c>
      <c r="E301" s="15"/>
      <c r="F301" s="15"/>
      <c r="G301" s="15">
        <v>21</v>
      </c>
      <c r="H301" s="15">
        <v>221.01</v>
      </c>
      <c r="I301" s="20">
        <v>4641.21</v>
      </c>
    </row>
    <row r="302" spans="1:10" x14ac:dyDescent="0.25">
      <c r="A302" s="15">
        <f t="shared" si="4"/>
        <v>292</v>
      </c>
      <c r="B302" s="19" t="s">
        <v>292</v>
      </c>
      <c r="C302" s="15" t="s">
        <v>665</v>
      </c>
      <c r="D302" s="35" t="s">
        <v>667</v>
      </c>
      <c r="E302" s="15" t="s">
        <v>658</v>
      </c>
      <c r="F302" s="15"/>
      <c r="G302" s="15">
        <v>2</v>
      </c>
      <c r="H302" s="20">
        <v>6310.01</v>
      </c>
      <c r="I302" s="20">
        <v>12620.01</v>
      </c>
    </row>
    <row r="303" spans="1:10" s="25" customFormat="1" x14ac:dyDescent="0.25">
      <c r="B303" s="27"/>
      <c r="D303" s="24"/>
      <c r="H303" s="28"/>
      <c r="I303" s="28"/>
    </row>
    <row r="304" spans="1:10" ht="15.75" x14ac:dyDescent="0.25">
      <c r="A304" s="26" t="s">
        <v>666</v>
      </c>
      <c r="B304" s="25"/>
      <c r="C304" s="25"/>
      <c r="D304" s="25"/>
      <c r="E304" s="26">
        <v>292</v>
      </c>
      <c r="F304" s="26"/>
      <c r="G304" s="26" t="s">
        <v>664</v>
      </c>
      <c r="H304" s="25"/>
      <c r="I304" s="29">
        <v>8152248.5800000001</v>
      </c>
      <c r="J304" s="28"/>
    </row>
    <row r="305" spans="1:9" ht="15.75" thickBot="1" x14ac:dyDescent="0.3">
      <c r="A305" s="39" t="s">
        <v>447</v>
      </c>
      <c r="B305" s="39"/>
      <c r="C305" s="39"/>
      <c r="D305" s="30">
        <v>292</v>
      </c>
      <c r="E305" s="40" t="s">
        <v>448</v>
      </c>
      <c r="F305" s="40"/>
      <c r="G305" s="31"/>
      <c r="H305" s="41">
        <v>8152248.5800000001</v>
      </c>
      <c r="I305" s="41"/>
    </row>
    <row r="306" spans="1:9" ht="15.75" thickTop="1" x14ac:dyDescent="0.25">
      <c r="A306" s="25"/>
      <c r="B306" s="25"/>
      <c r="C306" s="25"/>
      <c r="D306" s="30" t="s">
        <v>739</v>
      </c>
      <c r="E306" s="18"/>
      <c r="F306" s="17"/>
      <c r="G306" s="32"/>
      <c r="H306" s="25"/>
      <c r="I306" s="25"/>
    </row>
  </sheetData>
  <mergeCells count="6">
    <mergeCell ref="A305:C305"/>
    <mergeCell ref="E305:F305"/>
    <mergeCell ref="H305:I305"/>
    <mergeCell ref="A5:I5"/>
    <mergeCell ref="A7:I7"/>
    <mergeCell ref="A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Enero</vt:lpstr>
      <vt:lpstr>Febrero</vt:lpstr>
      <vt:lpstr>Marzo</vt:lpstr>
      <vt:lpstr>Enero!Área_de_impresión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EDUARDO PIMENTEL</dc:creator>
  <cp:lastModifiedBy>Juan Ernesto Sanchez</cp:lastModifiedBy>
  <cp:lastPrinted>2023-04-18T16:46:09Z</cp:lastPrinted>
  <dcterms:created xsi:type="dcterms:W3CDTF">2023-03-13T14:17:34Z</dcterms:created>
  <dcterms:modified xsi:type="dcterms:W3CDTF">2023-04-18T18:19:10Z</dcterms:modified>
</cp:coreProperties>
</file>