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perez\Desktop\PORTAL TRANSPARENCIA\OCTUBRE-DICIEMBRE 2024\FINANZAS\"/>
    </mc:Choice>
  </mc:AlternateContent>
  <bookViews>
    <workbookView xWindow="0" yWindow="0" windowWidth="28800" windowHeight="11655"/>
  </bookViews>
  <sheets>
    <sheet name="6284" sheetId="1" r:id="rId1"/>
    <sheet name="6285" sheetId="2" r:id="rId2"/>
  </sheets>
  <externalReferences>
    <externalReference r:id="rId3"/>
  </externalReferences>
  <definedNames>
    <definedName name="_xlnm.Print_Area" localSheetId="0">'6284'!$A$1:$J$54</definedName>
    <definedName name="_xlnm.Print_Area" localSheetId="1">'6285'!$A$1:$J$57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9" i="1" l="1"/>
  <c r="J30" i="2" l="1"/>
  <c r="I30" i="2"/>
  <c r="I25" i="1"/>
  <c r="I26" i="2" l="1"/>
  <c r="C17" i="2"/>
  <c r="C16" i="2"/>
  <c r="C15" i="2"/>
  <c r="J29" i="1"/>
  <c r="C16" i="1"/>
  <c r="C15" i="1"/>
  <c r="C14" i="1"/>
</calcChain>
</file>

<file path=xl/sharedStrings.xml><?xml version="1.0" encoding="utf-8"?>
<sst xmlns="http://schemas.openxmlformats.org/spreadsheetml/2006/main" count="157" uniqueCount="82">
  <si>
    <t>Código</t>
  </si>
  <si>
    <t>Documento Relacionado</t>
  </si>
  <si>
    <t>Fecha Versión</t>
  </si>
  <si>
    <t>Versión</t>
  </si>
  <si>
    <t>DEC-FOR013</t>
  </si>
  <si>
    <t>I -Información Instituciónal</t>
  </si>
  <si>
    <t>I.I - Completar los datos requeridos sobre la institución</t>
  </si>
  <si>
    <t>Capítulo</t>
  </si>
  <si>
    <t>5155-INSTITUTO NACIONAL DE FORMACIÒN TECNICO PREFESIONAL</t>
  </si>
  <si>
    <t>Subcapítulo</t>
  </si>
  <si>
    <t>01-INSTITUTO NACIONAL DE FORMACIÒN TECNICO PREFESIONAL</t>
  </si>
  <si>
    <t>Unidad Ejecutora</t>
  </si>
  <si>
    <t>0001-INSTITUTO NACIONAL DE FORMACIÒN TECNICO PREFESIONAL</t>
  </si>
  <si>
    <t>Misión</t>
  </si>
  <si>
    <t xml:space="preserve">Contribuir al desarrollo económico y social del país a través de la rectoría del sistema nacional de formación técnico profesional y la prestación de los servicios de formación y apoyo a la productividad.
</t>
  </si>
  <si>
    <t>Visión</t>
  </si>
  <si>
    <t>Ejercer con efectividad la rectoría del Sistema Nacional de Formación Técnico Profesional y ofrecer servicios innovadores con los más altos estándares de calidad a los grupos de interés.</t>
  </si>
  <si>
    <t>II. Contribución a la Estrategia Nacional de Desarrollo</t>
  </si>
  <si>
    <t>Eje estratégico:</t>
  </si>
  <si>
    <t>Objetivo general:</t>
  </si>
  <si>
    <t>Objetivo(s) específico(s):</t>
  </si>
  <si>
    <t>3.4.2</t>
  </si>
  <si>
    <t>III. Información del Programa</t>
  </si>
  <si>
    <t>Nombre:</t>
  </si>
  <si>
    <t>11 - Formación técnico profesional a los trabajadores del sector productivo</t>
  </si>
  <si>
    <t>Descripción:</t>
  </si>
  <si>
    <t>A través de este servicio el INFOTEP atiende las necesidades de formación de los recursos humanos que requieren los sectores productivos del país, para lo cual se desarrollan programas de formación en diferentes modalidades: habilitación, complementación, formación continua en centros, formación dual, maestros técnicos y capacitación puntual adaptados a las necesidades de formación de los diferentes sectores.</t>
  </si>
  <si>
    <r>
      <t>Beneficiarios:</t>
    </r>
    <r>
      <rPr>
        <sz val="12"/>
        <color rgb="FF000000"/>
        <rFont val="Century Gothic"/>
        <family val="2"/>
      </rPr>
      <t xml:space="preserve"> </t>
    </r>
  </si>
  <si>
    <t>Población joven de 16 años en adelante y adultos con dificultades para acceder a la educación formal y optan por la formación técnico profesional para mejorar sus condiciones de vida.</t>
  </si>
  <si>
    <t>Resultado Asociado:</t>
  </si>
  <si>
    <t>IV. Formulación y Ejecución Física-Financiera</t>
  </si>
  <si>
    <t>IV.I - Desempeño financiero</t>
  </si>
  <si>
    <t>Presupuesto Inicial</t>
  </si>
  <si>
    <t>Presupuesto Vigente</t>
  </si>
  <si>
    <t>Presupuesto Ejecutado</t>
  </si>
  <si>
    <t>Porcentaje de Ejecución (ejecutado/vigente)</t>
  </si>
  <si>
    <t>IV.II - Formulación y Ejecución Trimestral de las Metas por Producto</t>
  </si>
  <si>
    <t xml:space="preserve"> Presupuesto Anual</t>
  </si>
  <si>
    <t>Avance</t>
  </si>
  <si>
    <t>Producto</t>
  </si>
  <si>
    <t>Indicador</t>
  </si>
  <si>
    <t>Física
(A)</t>
  </si>
  <si>
    <t>Financiera
(B)</t>
  </si>
  <si>
    <t>Física
(C)</t>
  </si>
  <si>
    <t>Financiera
(D)</t>
  </si>
  <si>
    <t>Física 
(E)</t>
  </si>
  <si>
    <t>Financiera 
 (F)</t>
  </si>
  <si>
    <t>Física 
(%)
 G=E/C</t>
  </si>
  <si>
    <t>Financiero 
(%) 
H=F/D</t>
  </si>
  <si>
    <t>V. Análisis de los Logros y Desviaciones</t>
  </si>
  <si>
    <t>V.I - Información de Logros y Desviaciones por Producto</t>
  </si>
  <si>
    <t xml:space="preserve">Producto: </t>
  </si>
  <si>
    <t xml:space="preserve">Descripción del producto: </t>
  </si>
  <si>
    <t>Asesoría y asistencia técnica a las empresas para la mejora de la productividad</t>
  </si>
  <si>
    <t>Logros alcanzados:</t>
  </si>
  <si>
    <t>Causas y justificación del desvío:</t>
  </si>
  <si>
    <r>
      <t xml:space="preserve">VI. </t>
    </r>
    <r>
      <rPr>
        <b/>
        <sz val="11"/>
        <color theme="0"/>
        <rFont val="Century Gothic"/>
        <family val="2"/>
      </rPr>
      <t>Oportunidades de Mejora</t>
    </r>
  </si>
  <si>
    <t xml:space="preserve">VI. I - De acuerdo a los eventos presentados durante la ejecución del producto, ¿qué aspecto puede mejorarse? </t>
  </si>
  <si>
    <r>
      <rPr>
        <b/>
        <sz val="10"/>
        <rFont val="Calibri"/>
        <family val="2"/>
      </rPr>
      <t>Nota:</t>
    </r>
    <r>
      <rPr>
        <sz val="10"/>
        <rFont val="Calibri"/>
        <family val="2"/>
      </rPr>
      <t xml:space="preserve"> Las secciones III, IV, V y VI deben ser repetidas, la misma cantidad de programas sustantivos (codificados desde 11 al 95) que tenga la unidad ejecutora</t>
    </r>
  </si>
  <si>
    <t>Preparado por:</t>
  </si>
  <si>
    <t>Revisado por:</t>
  </si>
  <si>
    <t>Diomaris Reyes</t>
  </si>
  <si>
    <t>Yanira Núñez</t>
  </si>
  <si>
    <t>Enc. División Presupuesto y Proyectos</t>
  </si>
  <si>
    <t>Subencargada de Planificación y Desarrollo</t>
  </si>
  <si>
    <t>Aprobado por:</t>
  </si>
  <si>
    <t>Ondina Marte</t>
  </si>
  <si>
    <t>Directora de Adm. y Finanzas</t>
  </si>
  <si>
    <t>Directora de Planificación y Desarrollo</t>
  </si>
  <si>
    <t>6285 Capacitación  a población joven y adulta para el trabajo productivo</t>
  </si>
  <si>
    <t xml:space="preserve">Está dirigida a la formación técnica de personas adultas y jóvenes de 16 años en adelante que demanden el servicio en todo el territorio nacional. Facilita la adquisición de conocimientos teóricos y prácticos y el desarrollo de las aptitudes que requieren los participantes o grupo de ocupaciones relacionadas, para insertarse en el mercado laboral.  </t>
  </si>
  <si>
    <t>Informe de Evaluación Trimestral de las Metas Físicas-Financieras</t>
  </si>
  <si>
    <t>Programación Trimestral octubre - diciembre 2024</t>
  </si>
  <si>
    <t>Ejecución Trimestral octubre - diciembre 2024</t>
  </si>
  <si>
    <t>Ejecución Trimestral octubre - diciembre</t>
  </si>
  <si>
    <t>Asistir  a 805 empresas  en servicios de capacitación en el trimestre octubre - diciembre 2024.</t>
  </si>
  <si>
    <r>
      <t>En el trimestre octubre - diciembre se atendieron 694</t>
    </r>
    <r>
      <rPr>
        <i/>
        <sz val="11"/>
        <color rgb="FF0070C0"/>
        <rFont val="Calibri"/>
        <family val="2"/>
        <scheme val="minor"/>
      </rPr>
      <t xml:space="preserve"> </t>
    </r>
    <r>
      <rPr>
        <i/>
        <sz val="11"/>
        <rFont val="Calibri"/>
        <family val="2"/>
        <scheme val="minor"/>
      </rPr>
      <t>empresas a través del servicio de Asesoría y Asistencia técnica para la mejora de la productividad, para una ejecución de un 86.21% en relación a las metas planificadas. La ejecución financiera fue de 98,669,649.70  para un 107.38%  en relación a las metas planificadas.</t>
    </r>
  </si>
  <si>
    <t>La desviación en la ejecución de las metas fìsicas para el trimestre octubre diciembre es de 13.79% por debajo de lo planificado, esto de debe a que se incrementó la demanda del servicio a  las empresas en los  primeros trimestres del año y muchas de estas empresas se continuaron atendiendo durante este periodo, por  lo que se recibieron menos solicitudes de empresas nuevas para atender en el cuarto trimestre. La desviación de las metas financieras es de un 7.38% para el trimestre, esto de debe a que se impartieron capacitaciones más especializadas lo que incrementa el costo de ejecución del servicio.</t>
  </si>
  <si>
    <t>Para el 2025 se tomará en cuenta este comportamiento para realizar la distribución de las metas atendiendo a esta realidad.</t>
  </si>
  <si>
    <t xml:space="preserve">La desviación de las metas físicas fue de 24.76% en relación a las metas planificadas, esto se debe a la ampliación de la infraestructura física de la institución, lo que ha permitido atender una mayor cantidad de participantes en cursos de formación técnica profesional.  La desviación de un 9.07% de las metas financieras se debe al aumento en las metas fisicas. </t>
  </si>
  <si>
    <t xml:space="preserve">  249,510 participantes capacitados a través del servicio de Formación Técnico Profesional en el trimestre octubre - diciembre, para una ejecución de 124.76%  en relación a las metas planificadas. La ejecución de las metas financieras fue de RD$1,092,330,752.40 para un 109.07% en relación a las metas planificadas.</t>
  </si>
  <si>
    <t>Vilma M. Herasme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</si>
</sst>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_);_(* \(#,##0.00\);_(* &quot;-&quot;??_);_(@_)"/>
    <numFmt numFmtId="165" formatCode="dd/mm/yyyy;@"/>
    <numFmt numFmtId="166" formatCode="[$-10409]#,##0;\-#,##0"/>
    <numFmt numFmtId="167" formatCode="[$-10409]#,##0.00;\-#,##0.00"/>
    <numFmt numFmtId="168" formatCode="[$-10409]0.00%"/>
  </numFmts>
  <fonts count="26"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6"/>
      <color rgb="FF000000"/>
      <name val="Calibri"/>
      <family val="2"/>
      <scheme val="minor"/>
    </font>
    <font>
      <b/>
      <sz val="12"/>
      <color rgb="FF000000"/>
      <name val="Calibri"/>
      <family val="2"/>
      <scheme val="minor"/>
    </font>
    <font>
      <b/>
      <sz val="9"/>
      <color rgb="FF000000"/>
      <name val="Calibri"/>
      <family val="2"/>
      <scheme val="minor"/>
    </font>
    <font>
      <sz val="9"/>
      <color rgb="FF000000"/>
      <name val="Calibri"/>
      <family val="2"/>
      <scheme val="minor"/>
    </font>
    <font>
      <b/>
      <sz val="12"/>
      <color theme="0"/>
      <name val="Calibri"/>
      <family val="2"/>
      <scheme val="minor"/>
    </font>
    <font>
      <b/>
      <sz val="12"/>
      <color theme="1"/>
      <name val="Calibri"/>
      <family val="2"/>
      <scheme val="minor"/>
    </font>
    <font>
      <b/>
      <sz val="11"/>
      <color rgb="FF000000"/>
      <name val="Calibri"/>
      <family val="2"/>
      <scheme val="minor"/>
    </font>
    <font>
      <i/>
      <sz val="10"/>
      <color theme="1"/>
      <name val="Calibri"/>
      <family val="2"/>
      <scheme val="minor"/>
    </font>
    <font>
      <i/>
      <sz val="11"/>
      <color theme="1"/>
      <name val="Calibri"/>
      <family val="2"/>
      <scheme val="minor"/>
    </font>
    <font>
      <sz val="11"/>
      <name val="Calibri"/>
      <family val="2"/>
    </font>
    <font>
      <sz val="10"/>
      <color theme="1"/>
      <name val="Calibri"/>
      <family val="2"/>
      <scheme val="minor"/>
    </font>
    <font>
      <sz val="12"/>
      <color rgb="FF000000"/>
      <name val="Century Gothic"/>
      <family val="2"/>
    </font>
    <font>
      <i/>
      <sz val="11"/>
      <name val="Calibri"/>
      <family val="2"/>
      <scheme val="minor"/>
    </font>
    <font>
      <b/>
      <sz val="11"/>
      <name val="Calibri"/>
      <family val="2"/>
    </font>
    <font>
      <b/>
      <sz val="11"/>
      <color rgb="FF000000"/>
      <name val="Calibri"/>
      <family val="2"/>
    </font>
    <font>
      <b/>
      <sz val="10"/>
      <color rgb="FF000000"/>
      <name val="Calibri"/>
      <family val="2"/>
    </font>
    <font>
      <sz val="9"/>
      <name val="Calibri"/>
      <family val="2"/>
    </font>
    <font>
      <i/>
      <sz val="11"/>
      <color rgb="FF000000"/>
      <name val="Calibri"/>
      <family val="2"/>
      <scheme val="minor"/>
    </font>
    <font>
      <b/>
      <sz val="11"/>
      <color theme="0"/>
      <name val="Century Gothic"/>
      <family val="2"/>
    </font>
    <font>
      <sz val="10"/>
      <name val="Calibri"/>
      <family val="2"/>
    </font>
    <font>
      <b/>
      <sz val="10"/>
      <name val="Calibri"/>
      <family val="2"/>
    </font>
    <font>
      <i/>
      <sz val="11"/>
      <color rgb="FF0070C0"/>
      <name val="Calibri"/>
      <family val="2"/>
      <scheme val="minor"/>
    </font>
  </fonts>
  <fills count="10">
    <fill>
      <patternFill patternType="none"/>
    </fill>
    <fill>
      <patternFill patternType="gray125"/>
    </fill>
    <fill>
      <patternFill patternType="solid">
        <fgColor theme="0"/>
        <bgColor indexed="64"/>
      </patternFill>
    </fill>
    <fill>
      <patternFill patternType="solid">
        <fgColor rgb="FFDCE6F1"/>
        <bgColor indexed="64"/>
      </patternFill>
    </fill>
    <fill>
      <patternFill patternType="solid">
        <fgColor theme="0" tint="-0.499984740745262"/>
        <bgColor indexed="64"/>
      </patternFill>
    </fill>
    <fill>
      <patternFill patternType="solid">
        <fgColor rgb="FF00206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0.14999847407452621"/>
        <bgColor rgb="FFF5F5F5"/>
      </patternFill>
    </fill>
  </fills>
  <borders count="42">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rgb="FFFFFFFF"/>
      </bottom>
      <diagonal/>
    </border>
    <border>
      <left style="medium">
        <color indexed="64"/>
      </left>
      <right style="medium">
        <color indexed="64"/>
      </right>
      <top style="medium">
        <color indexed="64"/>
      </top>
      <bottom style="medium">
        <color rgb="FFFFFFFF"/>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rgb="FFFFFFFF"/>
      </top>
      <bottom style="medium">
        <color indexed="64"/>
      </bottom>
      <diagonal/>
    </border>
    <border>
      <left style="medium">
        <color indexed="64"/>
      </left>
      <right style="medium">
        <color indexed="64"/>
      </right>
      <top style="medium">
        <color rgb="FFFFFFFF"/>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26">
    <xf numFmtId="0" fontId="0" fillId="0" borderId="0" xfId="0"/>
    <xf numFmtId="0" fontId="4" fillId="2" borderId="1" xfId="0" applyFont="1" applyFill="1" applyBorder="1" applyAlignment="1">
      <alignment vertical="top" wrapText="1"/>
    </xf>
    <xf numFmtId="0" fontId="0" fillId="0" borderId="0" xfId="0" applyProtection="1">
      <protection locked="0"/>
    </xf>
    <xf numFmtId="0" fontId="4" fillId="2" borderId="5" xfId="0" applyFont="1" applyFill="1" applyBorder="1" applyAlignment="1">
      <alignment vertical="top"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4" fillId="2" borderId="9" xfId="0" applyFont="1" applyFill="1" applyBorder="1" applyAlignment="1">
      <alignment vertical="top" wrapText="1"/>
    </xf>
    <xf numFmtId="165" fontId="7" fillId="0" borderId="12" xfId="0" applyNumberFormat="1" applyFont="1" applyFill="1" applyBorder="1" applyAlignment="1">
      <alignment horizontal="center" vertical="center" wrapText="1"/>
    </xf>
    <xf numFmtId="0" fontId="7" fillId="0" borderId="13" xfId="0" applyFont="1" applyFill="1" applyBorder="1" applyAlignment="1">
      <alignment horizontal="center" vertical="center" wrapText="1"/>
    </xf>
    <xf numFmtId="0" fontId="10" fillId="0" borderId="17" xfId="0" applyFont="1" applyBorder="1" applyAlignment="1">
      <alignment vertical="center"/>
    </xf>
    <xf numFmtId="0" fontId="3" fillId="0" borderId="17" xfId="0" applyFont="1" applyBorder="1"/>
    <xf numFmtId="0" fontId="13" fillId="0" borderId="0" xfId="0" applyFont="1" applyProtection="1">
      <protection locked="0"/>
    </xf>
    <xf numFmtId="0" fontId="14" fillId="7" borderId="19" xfId="0" applyFont="1" applyFill="1" applyBorder="1" applyAlignment="1">
      <alignment horizontal="center" vertical="center" wrapText="1"/>
    </xf>
    <xf numFmtId="0" fontId="14" fillId="7" borderId="19" xfId="0" applyFont="1" applyFill="1" applyBorder="1" applyAlignment="1">
      <alignment horizontal="center" vertical="center"/>
    </xf>
    <xf numFmtId="0" fontId="10" fillId="0" borderId="17" xfId="0" applyFont="1" applyBorder="1" applyAlignment="1">
      <alignment vertical="center" wrapText="1"/>
    </xf>
    <xf numFmtId="0" fontId="14" fillId="0" borderId="19" xfId="0" applyFont="1" applyBorder="1" applyAlignment="1" applyProtection="1">
      <alignment horizontal="center" vertical="center" wrapText="1"/>
      <protection locked="0"/>
    </xf>
    <xf numFmtId="0" fontId="10" fillId="0" borderId="23" xfId="0" applyFont="1" applyBorder="1" applyAlignment="1">
      <alignment vertical="center" wrapText="1"/>
    </xf>
    <xf numFmtId="0" fontId="2" fillId="0" borderId="0" xfId="0" applyFont="1" applyProtection="1">
      <protection locked="0"/>
    </xf>
    <xf numFmtId="0" fontId="0" fillId="0" borderId="17" xfId="0" applyBorder="1"/>
    <xf numFmtId="0" fontId="19" fillId="9" borderId="34" xfId="0" applyFont="1" applyFill="1" applyBorder="1" applyAlignment="1">
      <alignment horizontal="center" vertical="center" wrapText="1" readingOrder="1"/>
    </xf>
    <xf numFmtId="0" fontId="19" fillId="9" borderId="35" xfId="0" applyFont="1" applyFill="1" applyBorder="1" applyAlignment="1">
      <alignment horizontal="center" vertical="center" wrapText="1" readingOrder="1"/>
    </xf>
    <xf numFmtId="0" fontId="19" fillId="9" borderId="36" xfId="0" applyFont="1" applyFill="1" applyBorder="1" applyAlignment="1">
      <alignment horizontal="center" vertical="center" wrapText="1" readingOrder="1"/>
    </xf>
    <xf numFmtId="0" fontId="20" fillId="0" borderId="32" xfId="0" applyFont="1" applyBorder="1" applyAlignment="1" applyProtection="1">
      <alignment vertical="top" wrapText="1"/>
      <protection locked="0"/>
    </xf>
    <xf numFmtId="166" fontId="20" fillId="0" borderId="32" xfId="0" applyNumberFormat="1" applyFont="1" applyBorder="1" applyAlignment="1" applyProtection="1">
      <alignment horizontal="center" vertical="center" wrapText="1" readingOrder="1"/>
      <protection locked="0"/>
    </xf>
    <xf numFmtId="167" fontId="20" fillId="0" borderId="32" xfId="0" applyNumberFormat="1" applyFont="1" applyBorder="1" applyAlignment="1" applyProtection="1">
      <alignment horizontal="center" vertical="center" wrapText="1" readingOrder="1"/>
      <protection locked="0"/>
    </xf>
    <xf numFmtId="10" fontId="20" fillId="8" borderId="32" xfId="2" applyNumberFormat="1" applyFont="1" applyFill="1" applyBorder="1" applyAlignment="1" applyProtection="1">
      <alignment horizontal="center" vertical="center" wrapText="1" readingOrder="1"/>
      <protection locked="0"/>
    </xf>
    <xf numFmtId="168" fontId="20" fillId="8" borderId="28" xfId="0" applyNumberFormat="1" applyFont="1" applyFill="1" applyBorder="1" applyAlignment="1" applyProtection="1">
      <alignment horizontal="center" vertical="center" wrapText="1" readingOrder="1"/>
      <protection locked="0"/>
    </xf>
    <xf numFmtId="0" fontId="20" fillId="0" borderId="37" xfId="0" applyFont="1" applyBorder="1" applyAlignment="1" applyProtection="1">
      <alignment vertical="top" wrapText="1"/>
      <protection locked="0"/>
    </xf>
    <xf numFmtId="0" fontId="20" fillId="0" borderId="38" xfId="0" applyFont="1" applyBorder="1" applyAlignment="1" applyProtection="1">
      <alignment vertical="top" wrapText="1"/>
      <protection locked="0"/>
    </xf>
    <xf numFmtId="166" fontId="20" fillId="0" borderId="38" xfId="0" applyNumberFormat="1" applyFont="1" applyBorder="1" applyAlignment="1" applyProtection="1">
      <alignment horizontal="center" vertical="center" wrapText="1" readingOrder="1"/>
      <protection locked="0"/>
    </xf>
    <xf numFmtId="167" fontId="20" fillId="0" borderId="38" xfId="0" applyNumberFormat="1" applyFont="1" applyBorder="1" applyAlignment="1" applyProtection="1">
      <alignment horizontal="center" vertical="center" wrapText="1" readingOrder="1"/>
      <protection locked="0"/>
    </xf>
    <xf numFmtId="166" fontId="20" fillId="0" borderId="38" xfId="0" applyNumberFormat="1" applyFont="1" applyBorder="1" applyAlignment="1" applyProtection="1">
      <alignment horizontal="center" vertical="center" wrapText="1"/>
      <protection locked="0"/>
    </xf>
    <xf numFmtId="0" fontId="10" fillId="0" borderId="39" xfId="0" applyFont="1" applyBorder="1" applyAlignment="1" applyProtection="1">
      <alignment vertical="center" wrapText="1"/>
      <protection locked="0"/>
    </xf>
    <xf numFmtId="0" fontId="10" fillId="0" borderId="17" xfId="0" applyFont="1" applyBorder="1" applyAlignment="1" applyProtection="1">
      <alignment vertical="center" wrapText="1"/>
      <protection locked="0"/>
    </xf>
    <xf numFmtId="0" fontId="13" fillId="0" borderId="0" xfId="0" applyFont="1" applyFill="1" applyBorder="1" applyAlignment="1">
      <alignment vertical="center" readingOrder="1"/>
    </xf>
    <xf numFmtId="0" fontId="10" fillId="0" borderId="23" xfId="0" applyFont="1" applyBorder="1" applyAlignment="1" applyProtection="1">
      <alignment vertical="center" wrapText="1"/>
      <protection locked="0"/>
    </xf>
    <xf numFmtId="0" fontId="12" fillId="0" borderId="0" xfId="0" applyFont="1" applyBorder="1" applyAlignment="1" applyProtection="1">
      <alignment horizontal="left" vertical="center" wrapText="1"/>
      <protection locked="0"/>
    </xf>
    <xf numFmtId="0" fontId="13" fillId="0" borderId="24" xfId="0" applyFont="1" applyBorder="1" applyProtection="1">
      <protection locked="0"/>
    </xf>
    <xf numFmtId="0" fontId="13" fillId="0" borderId="0" xfId="0" applyFont="1" applyAlignment="1" applyProtection="1">
      <alignment horizontal="center"/>
      <protection locked="0"/>
    </xf>
    <xf numFmtId="0" fontId="16" fillId="0" borderId="0" xfId="0" applyFont="1" applyFill="1" applyBorder="1" applyAlignment="1">
      <alignment vertical="center" readingOrder="1"/>
    </xf>
    <xf numFmtId="0" fontId="16" fillId="0" borderId="18" xfId="0" applyFont="1" applyFill="1" applyBorder="1" applyAlignment="1">
      <alignment vertical="center" readingOrder="1"/>
    </xf>
    <xf numFmtId="3" fontId="20" fillId="0" borderId="32" xfId="0" applyNumberFormat="1" applyFont="1" applyBorder="1" applyAlignment="1" applyProtection="1">
      <alignment horizontal="center" vertical="center" wrapText="1" readingOrder="1"/>
      <protection locked="0"/>
    </xf>
    <xf numFmtId="49" fontId="20" fillId="0" borderId="32" xfId="0" applyNumberFormat="1" applyFont="1" applyBorder="1" applyAlignment="1" applyProtection="1">
      <alignment horizontal="center" vertical="center" wrapText="1" readingOrder="1"/>
      <protection locked="0"/>
    </xf>
    <xf numFmtId="0" fontId="20" fillId="0" borderId="27" xfId="0" applyFont="1" applyBorder="1" applyAlignment="1" applyProtection="1">
      <alignment horizontal="center" vertical="center" wrapText="1"/>
      <protection locked="0"/>
    </xf>
    <xf numFmtId="0" fontId="10" fillId="0" borderId="39" xfId="0" applyFont="1" applyBorder="1" applyAlignment="1">
      <alignment vertical="center" wrapText="1"/>
    </xf>
    <xf numFmtId="0" fontId="10" fillId="0" borderId="23" xfId="0" applyFont="1" applyBorder="1" applyAlignment="1">
      <alignment vertical="center"/>
    </xf>
    <xf numFmtId="166" fontId="20" fillId="0" borderId="32" xfId="0" applyNumberFormat="1" applyFont="1" applyBorder="1" applyAlignment="1" applyProtection="1">
      <alignment horizontal="center" vertical="center" wrapText="1"/>
      <protection locked="0"/>
    </xf>
    <xf numFmtId="49" fontId="11" fillId="0" borderId="19" xfId="0" quotePrefix="1" applyNumberFormat="1" applyFont="1" applyBorder="1" applyAlignment="1" applyProtection="1">
      <alignment horizontal="left" vertical="center" wrapText="1"/>
      <protection locked="0"/>
    </xf>
    <xf numFmtId="49" fontId="11" fillId="0" borderId="20" xfId="0" quotePrefix="1" applyNumberFormat="1" applyFont="1" applyBorder="1" applyAlignment="1" applyProtection="1">
      <alignment horizontal="left" vertical="center" wrapText="1"/>
      <protection locked="0"/>
    </xf>
    <xf numFmtId="49" fontId="11" fillId="0" borderId="21" xfId="0" quotePrefix="1" applyNumberFormat="1" applyFont="1" applyBorder="1" applyAlignment="1" applyProtection="1">
      <alignment horizontal="left" vertical="center" wrapText="1"/>
      <protection locked="0"/>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6" fillId="3" borderId="5"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0"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0" fillId="0" borderId="14" xfId="0" applyBorder="1" applyAlignment="1">
      <alignment horizontal="center"/>
    </xf>
    <xf numFmtId="0" fontId="0" fillId="0" borderId="15" xfId="0" applyBorder="1" applyAlignment="1">
      <alignment horizontal="center"/>
    </xf>
    <xf numFmtId="0" fontId="0" fillId="0" borderId="0" xfId="0" applyAlignment="1">
      <alignment horizontal="center"/>
    </xf>
    <xf numFmtId="0" fontId="0" fillId="0" borderId="16" xfId="0" applyBorder="1" applyAlignment="1">
      <alignment horizontal="center"/>
    </xf>
    <xf numFmtId="0" fontId="0" fillId="4" borderId="17" xfId="0" applyFill="1" applyBorder="1" applyAlignment="1">
      <alignment horizontal="center"/>
    </xf>
    <xf numFmtId="0" fontId="0" fillId="4" borderId="0" xfId="0" applyFill="1" applyAlignment="1">
      <alignment horizontal="center"/>
    </xf>
    <xf numFmtId="0" fontId="0" fillId="4" borderId="18" xfId="0" applyFill="1" applyBorder="1" applyAlignment="1">
      <alignment horizontal="center"/>
    </xf>
    <xf numFmtId="0" fontId="8" fillId="5" borderId="17" xfId="0" applyFont="1" applyFill="1" applyBorder="1" applyAlignment="1">
      <alignment horizontal="left" vertical="center"/>
    </xf>
    <xf numFmtId="0" fontId="8" fillId="5" borderId="0" xfId="0" applyFont="1" applyFill="1" applyAlignment="1">
      <alignment horizontal="left" vertical="center"/>
    </xf>
    <xf numFmtId="0" fontId="8" fillId="5" borderId="18" xfId="0" applyFont="1" applyFill="1" applyBorder="1" applyAlignment="1">
      <alignment horizontal="left" vertical="center"/>
    </xf>
    <xf numFmtId="0" fontId="9" fillId="6" borderId="17" xfId="0" applyFont="1" applyFill="1" applyBorder="1" applyAlignment="1">
      <alignment horizontal="left" vertical="center"/>
    </xf>
    <xf numFmtId="0" fontId="9" fillId="6" borderId="0" xfId="0" applyFont="1" applyFill="1" applyAlignment="1">
      <alignment horizontal="left" vertical="center"/>
    </xf>
    <xf numFmtId="0" fontId="9" fillId="6" borderId="18" xfId="0" applyFont="1" applyFill="1" applyBorder="1" applyAlignment="1">
      <alignment horizontal="left" vertical="center"/>
    </xf>
    <xf numFmtId="0" fontId="12" fillId="0" borderId="39" xfId="0" applyFont="1" applyBorder="1" applyAlignment="1" applyProtection="1">
      <alignment horizontal="left" vertical="top" wrapText="1"/>
      <protection locked="0"/>
    </xf>
    <xf numFmtId="0" fontId="12" fillId="0" borderId="40" xfId="0" applyFont="1" applyBorder="1" applyAlignment="1" applyProtection="1">
      <alignment horizontal="left" vertical="top"/>
      <protection locked="0"/>
    </xf>
    <xf numFmtId="0" fontId="12" fillId="0" borderId="41" xfId="0" applyFont="1" applyBorder="1" applyAlignment="1" applyProtection="1">
      <alignment horizontal="left" vertical="top"/>
      <protection locked="0"/>
    </xf>
    <xf numFmtId="0" fontId="12" fillId="0" borderId="17" xfId="0" applyFont="1" applyBorder="1" applyAlignment="1" applyProtection="1">
      <alignment horizontal="left" vertical="center" wrapText="1"/>
      <protection locked="0"/>
    </xf>
    <xf numFmtId="0" fontId="12" fillId="0" borderId="0" xfId="0" applyFont="1" applyBorder="1" applyAlignment="1" applyProtection="1">
      <alignment horizontal="left" vertical="center"/>
      <protection locked="0"/>
    </xf>
    <xf numFmtId="0" fontId="12" fillId="0" borderId="18" xfId="0" applyFont="1" applyBorder="1" applyAlignment="1" applyProtection="1">
      <alignment horizontal="left" vertical="center"/>
      <protection locked="0"/>
    </xf>
    <xf numFmtId="0" fontId="12" fillId="7" borderId="22" xfId="0" applyFont="1" applyFill="1" applyBorder="1" applyAlignment="1">
      <alignment horizontal="center" vertical="center" wrapText="1"/>
    </xf>
    <xf numFmtId="0" fontId="12" fillId="7" borderId="22" xfId="0" applyFont="1" applyFill="1" applyBorder="1" applyAlignment="1">
      <alignment horizontal="left" vertical="center" wrapText="1"/>
    </xf>
    <xf numFmtId="0" fontId="12" fillId="0" borderId="0" xfId="0" applyFont="1" applyAlignment="1" applyProtection="1">
      <alignment horizontal="left" vertical="center" wrapText="1"/>
      <protection locked="0"/>
    </xf>
    <xf numFmtId="0" fontId="12" fillId="0" borderId="18" xfId="0" applyFont="1" applyBorder="1" applyAlignment="1" applyProtection="1">
      <alignment horizontal="left" vertical="center" wrapText="1"/>
      <protection locked="0"/>
    </xf>
    <xf numFmtId="0" fontId="16" fillId="2" borderId="24" xfId="0" applyFont="1" applyFill="1" applyBorder="1" applyAlignment="1" applyProtection="1">
      <alignment horizontal="left" vertical="center" wrapText="1"/>
      <protection locked="0"/>
    </xf>
    <xf numFmtId="0" fontId="16" fillId="2" borderId="25" xfId="0" applyFont="1" applyFill="1" applyBorder="1" applyAlignment="1" applyProtection="1">
      <alignment horizontal="left" vertical="center" wrapText="1"/>
      <protection locked="0"/>
    </xf>
    <xf numFmtId="0" fontId="17" fillId="7" borderId="26" xfId="0" applyFont="1" applyFill="1" applyBorder="1" applyAlignment="1">
      <alignment horizontal="center" vertical="center" wrapText="1" readingOrder="1"/>
    </xf>
    <xf numFmtId="0" fontId="17" fillId="7" borderId="27" xfId="0" applyFont="1" applyFill="1" applyBorder="1" applyAlignment="1">
      <alignment horizontal="center" vertical="center" wrapText="1" readingOrder="1"/>
    </xf>
    <xf numFmtId="0" fontId="17" fillId="7" borderId="28" xfId="0" applyFont="1" applyFill="1" applyBorder="1" applyAlignment="1">
      <alignment horizontal="center" vertical="center" wrapText="1" readingOrder="1"/>
    </xf>
    <xf numFmtId="0" fontId="17" fillId="7" borderId="29" xfId="0" applyFont="1" applyFill="1" applyBorder="1" applyAlignment="1">
      <alignment horizontal="center" vertical="center" wrapText="1" readingOrder="1"/>
    </xf>
    <xf numFmtId="0" fontId="17" fillId="7" borderId="30" xfId="0" applyFont="1" applyFill="1" applyBorder="1" applyAlignment="1">
      <alignment horizontal="center" vertical="center" wrapText="1" readingOrder="1"/>
    </xf>
    <xf numFmtId="39" fontId="13" fillId="0" borderId="31" xfId="1" applyNumberFormat="1" applyFont="1" applyFill="1" applyBorder="1" applyAlignment="1" applyProtection="1">
      <alignment horizontal="center" vertical="center" wrapText="1" readingOrder="1"/>
      <protection locked="0"/>
    </xf>
    <xf numFmtId="39" fontId="13" fillId="0" borderId="32" xfId="1" applyNumberFormat="1" applyFont="1" applyFill="1" applyBorder="1" applyAlignment="1" applyProtection="1">
      <alignment horizontal="center" vertical="center" wrapText="1" readingOrder="1"/>
      <protection locked="0"/>
    </xf>
    <xf numFmtId="39" fontId="13" fillId="0" borderId="28" xfId="1" applyNumberFormat="1" applyFont="1" applyFill="1" applyBorder="1" applyAlignment="1" applyProtection="1">
      <alignment horizontal="center" vertical="center" wrapText="1" readingOrder="1"/>
      <protection locked="0"/>
    </xf>
    <xf numFmtId="39" fontId="13" fillId="0" borderId="29" xfId="1" applyNumberFormat="1" applyFont="1" applyFill="1" applyBorder="1" applyAlignment="1" applyProtection="1">
      <alignment horizontal="center" vertical="center" wrapText="1" readingOrder="1"/>
      <protection locked="0"/>
    </xf>
    <xf numFmtId="39" fontId="13" fillId="0" borderId="27" xfId="1" applyNumberFormat="1" applyFont="1" applyFill="1" applyBorder="1" applyAlignment="1" applyProtection="1">
      <alignment horizontal="center" vertical="center" wrapText="1" readingOrder="1"/>
      <protection locked="0"/>
    </xf>
    <xf numFmtId="10" fontId="13" fillId="8" borderId="32" xfId="2" applyNumberFormat="1" applyFont="1" applyFill="1" applyBorder="1" applyAlignment="1" applyProtection="1">
      <alignment horizontal="center" vertical="center" wrapText="1" readingOrder="1"/>
    </xf>
    <xf numFmtId="10" fontId="13" fillId="8" borderId="33" xfId="2" applyNumberFormat="1" applyFont="1" applyFill="1" applyBorder="1" applyAlignment="1" applyProtection="1">
      <alignment horizontal="center" vertical="center" wrapText="1" readingOrder="1"/>
    </xf>
    <xf numFmtId="0" fontId="18" fillId="9" borderId="32" xfId="0" applyFont="1" applyFill="1" applyBorder="1" applyAlignment="1">
      <alignment horizontal="center" vertical="center" wrapText="1" readingOrder="1"/>
    </xf>
    <xf numFmtId="0" fontId="13" fillId="7" borderId="32" xfId="0" applyFont="1" applyFill="1" applyBorder="1" applyAlignment="1">
      <alignment vertical="top" wrapText="1"/>
    </xf>
    <xf numFmtId="0" fontId="13" fillId="7" borderId="33" xfId="0" applyFont="1" applyFill="1" applyBorder="1" applyAlignment="1">
      <alignment vertical="top" wrapText="1"/>
    </xf>
    <xf numFmtId="0" fontId="13" fillId="0" borderId="24" xfId="0" applyFont="1" applyBorder="1" applyAlignment="1" applyProtection="1">
      <alignment horizontal="center"/>
      <protection locked="0"/>
    </xf>
    <xf numFmtId="0" fontId="12" fillId="0" borderId="40" xfId="0" applyFont="1" applyBorder="1" applyAlignment="1" applyProtection="1">
      <alignment horizontal="left" vertical="center" wrapText="1"/>
      <protection locked="0"/>
    </xf>
    <xf numFmtId="0" fontId="12" fillId="0" borderId="41" xfId="0" applyFont="1" applyBorder="1" applyAlignment="1" applyProtection="1">
      <alignment horizontal="left" vertical="center" wrapText="1"/>
      <protection locked="0"/>
    </xf>
    <xf numFmtId="0" fontId="21" fillId="0" borderId="0" xfId="0" applyNumberFormat="1" applyFont="1" applyFill="1" applyBorder="1" applyAlignment="1">
      <alignment horizontal="left" vertical="center" wrapText="1" readingOrder="1"/>
    </xf>
    <xf numFmtId="0" fontId="21" fillId="0" borderId="18" xfId="0" applyNumberFormat="1" applyFont="1" applyFill="1" applyBorder="1" applyAlignment="1">
      <alignment horizontal="left" vertical="center" wrapText="1" readingOrder="1"/>
    </xf>
    <xf numFmtId="0" fontId="16" fillId="2" borderId="0" xfId="0" applyFont="1" applyFill="1" applyBorder="1" applyAlignment="1" applyProtection="1">
      <alignment horizontal="left" vertical="center" wrapText="1"/>
      <protection locked="0"/>
    </xf>
    <xf numFmtId="0" fontId="16" fillId="2" borderId="18" xfId="0" applyFont="1" applyFill="1" applyBorder="1" applyAlignment="1" applyProtection="1">
      <alignment horizontal="left" vertical="center" wrapText="1"/>
      <protection locked="0"/>
    </xf>
    <xf numFmtId="0" fontId="9" fillId="6" borderId="17" xfId="0" applyFont="1" applyFill="1" applyBorder="1" applyAlignment="1">
      <alignment horizontal="left" vertical="center" wrapText="1"/>
    </xf>
    <xf numFmtId="0" fontId="9" fillId="6" borderId="0" xfId="0" applyFont="1" applyFill="1" applyAlignment="1">
      <alignment horizontal="left" vertical="center" wrapText="1"/>
    </xf>
    <xf numFmtId="0" fontId="9" fillId="6" borderId="18" xfId="0" applyFont="1" applyFill="1" applyBorder="1" applyAlignment="1">
      <alignment horizontal="left" vertical="center" wrapText="1"/>
    </xf>
    <xf numFmtId="0" fontId="16" fillId="0" borderId="23" xfId="0" applyFont="1" applyBorder="1" applyAlignment="1" applyProtection="1">
      <alignment horizontal="left" vertical="center" wrapText="1"/>
      <protection locked="0"/>
    </xf>
    <xf numFmtId="0" fontId="16" fillId="0" borderId="24" xfId="0" applyFont="1" applyBorder="1" applyAlignment="1" applyProtection="1">
      <alignment horizontal="left" vertical="center" wrapText="1"/>
      <protection locked="0"/>
    </xf>
    <xf numFmtId="0" fontId="16" fillId="0" borderId="25" xfId="0" applyFont="1" applyBorder="1" applyAlignment="1" applyProtection="1">
      <alignment horizontal="left" vertical="center" wrapText="1"/>
      <protection locked="0"/>
    </xf>
    <xf numFmtId="0" fontId="23" fillId="0" borderId="0" xfId="0" applyFont="1" applyAlignment="1">
      <alignment horizontal="left" vertical="center" wrapText="1"/>
    </xf>
    <xf numFmtId="0" fontId="13" fillId="0" borderId="0" xfId="0" applyFont="1" applyAlignment="1" applyProtection="1">
      <alignment horizontal="center"/>
      <protection locked="0"/>
    </xf>
    <xf numFmtId="0" fontId="17" fillId="0" borderId="0" xfId="0" applyFont="1" applyAlignment="1" applyProtection="1">
      <alignment horizontal="center"/>
      <protection locked="0"/>
    </xf>
    <xf numFmtId="0" fontId="17" fillId="0" borderId="0" xfId="0" applyFont="1" applyBorder="1" applyAlignment="1" applyProtection="1">
      <alignment horizontal="center" vertical="top"/>
      <protection locked="0"/>
    </xf>
    <xf numFmtId="0" fontId="12" fillId="0" borderId="39" xfId="0" applyFont="1" applyBorder="1" applyAlignment="1" applyProtection="1">
      <alignment horizontal="left" vertical="center" wrapText="1"/>
      <protection locked="0"/>
    </xf>
    <xf numFmtId="0" fontId="12" fillId="0" borderId="40" xfId="0" applyFont="1" applyBorder="1" applyAlignment="1" applyProtection="1">
      <alignment horizontal="left" vertical="center"/>
      <protection locked="0"/>
    </xf>
    <xf numFmtId="0" fontId="12" fillId="0" borderId="41" xfId="0" applyFont="1" applyBorder="1" applyAlignment="1" applyProtection="1">
      <alignment horizontal="left" vertical="center"/>
      <protection locked="0"/>
    </xf>
    <xf numFmtId="0" fontId="12" fillId="0" borderId="24" xfId="0" applyFont="1" applyBorder="1" applyAlignment="1" applyProtection="1">
      <alignment horizontal="left" vertical="center" wrapText="1"/>
      <protection locked="0"/>
    </xf>
    <xf numFmtId="0" fontId="12" fillId="0" borderId="25" xfId="0" applyFont="1" applyBorder="1" applyAlignment="1" applyProtection="1">
      <alignment horizontal="left" vertical="center" wrapText="1"/>
      <protection locked="0"/>
    </xf>
    <xf numFmtId="0" fontId="12" fillId="0" borderId="0" xfId="0" applyFont="1" applyAlignment="1" applyProtection="1">
      <alignment horizontal="left" vertical="center"/>
      <protection locked="0"/>
    </xf>
    <xf numFmtId="0" fontId="16" fillId="2" borderId="40" xfId="0" applyNumberFormat="1" applyFont="1" applyFill="1" applyBorder="1" applyAlignment="1">
      <alignment horizontal="left" vertical="center" wrapText="1" readingOrder="1"/>
    </xf>
    <xf numFmtId="0" fontId="16" fillId="2" borderId="41" xfId="0" applyNumberFormat="1" applyFont="1" applyFill="1" applyBorder="1" applyAlignment="1">
      <alignment horizontal="left" vertical="center" wrapText="1" readingOrder="1"/>
    </xf>
    <xf numFmtId="0" fontId="16" fillId="2" borderId="0" xfId="0" applyFont="1" applyFill="1" applyAlignment="1" applyProtection="1">
      <alignment horizontal="left" vertical="center" wrapText="1"/>
      <protection locked="0"/>
    </xf>
  </cellXfs>
  <cellStyles count="3">
    <cellStyle name="Millares" xfId="1" builtinId="3"/>
    <cellStyle name="Normal" xfId="0" builtinId="0"/>
    <cellStyle name="Porcentaje" xfId="2" builtinId="5"/>
  </cellStyles>
  <dxfs count="30">
    <dxf>
      <font>
        <b val="0"/>
        <i val="0"/>
        <strike val="0"/>
        <condense val="0"/>
        <extend val="0"/>
        <outline val="0"/>
        <shadow val="0"/>
        <u val="none"/>
        <vertAlign val="baseline"/>
        <sz val="9"/>
        <color auto="1"/>
        <name val="Calibri"/>
        <scheme val="none"/>
      </font>
      <numFmt numFmtId="168"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theme="0" tint="-0.34998626667073579"/>
        </top>
      </border>
    </dxf>
    <dxf>
      <border outline="0">
        <left style="thin">
          <color indexed="64"/>
        </left>
        <right style="thin">
          <color indexed="64"/>
        </right>
        <top style="thin">
          <color theme="0" tint="-0.34998626667073579"/>
        </top>
        <bottom style="thin">
          <color theme="0" tint="-0.34998626667073579"/>
        </bottom>
      </border>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1"/>
      <protection locked="0" hidden="0"/>
    </dxf>
    <dxf>
      <border outline="0">
        <bottom style="thin">
          <color theme="0" tint="-0.34998626667073579"/>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
      <font>
        <b val="0"/>
        <i val="0"/>
        <strike val="0"/>
        <condense val="0"/>
        <extend val="0"/>
        <outline val="0"/>
        <shadow val="0"/>
        <u val="none"/>
        <vertAlign val="baseline"/>
        <sz val="9"/>
        <color auto="1"/>
        <name val="Calibri"/>
        <scheme val="none"/>
      </font>
      <numFmt numFmtId="168"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rgb="FFA6A6A6"/>
        </top>
      </border>
    </dxf>
    <dxf>
      <border outline="0">
        <left style="thin">
          <color rgb="FF000000"/>
        </left>
        <right style="thin">
          <color rgb="FF000000"/>
        </right>
        <top style="thin">
          <color rgb="FFA6A6A6"/>
        </top>
        <bottom style="thin">
          <color rgb="FFA6A6A6"/>
        </bottom>
      </border>
    </dxf>
    <dxf>
      <font>
        <b val="0"/>
        <i val="0"/>
        <strike val="0"/>
        <condense val="0"/>
        <extend val="0"/>
        <outline val="0"/>
        <shadow val="0"/>
        <u val="none"/>
        <vertAlign val="baseline"/>
        <sz val="9"/>
        <color auto="1"/>
        <name val="Calibri"/>
        <scheme val="none"/>
      </font>
      <numFmt numFmtId="0" formatCode="General"/>
      <fill>
        <patternFill patternType="none">
          <fgColor rgb="FF000000"/>
          <bgColor rgb="FFFFFFFF"/>
        </patternFill>
      </fill>
      <alignment horizontal="center" vertical="center" textRotation="0" wrapText="1" indent="0" justifyLastLine="0" shrinkToFit="0" readingOrder="1"/>
      <protection locked="0" hidden="0"/>
    </dxf>
    <dxf>
      <border outline="0">
        <bottom style="thin">
          <color rgb="FFA6A6A6"/>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s>
  <tableStyles count="1" defaultTableStyle="TableStyleMedium2" defaultPivotStyle="PivotStyleLight16">
    <tableStyle name="Estilo de tabla 1" pivot="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95250</xdr:colOff>
      <xdr:row>0</xdr:row>
      <xdr:rowOff>80218</xdr:rowOff>
    </xdr:from>
    <xdr:ext cx="999258" cy="710358"/>
    <xdr:pic>
      <xdr:nvPicPr>
        <xdr:cNvPr id="2" name="Imagen 1">
          <a:extLst>
            <a:ext uri="{FF2B5EF4-FFF2-40B4-BE49-F238E27FC236}">
              <a16:creationId xmlns:a16="http://schemas.microsoft.com/office/drawing/2014/main" id="{4D86C3A9-66BE-4990-9671-3E2C16CC66B6}"/>
            </a:ext>
          </a:extLst>
        </xdr:cNvPr>
        <xdr:cNvPicPr>
          <a:picLocks noChangeAspect="1"/>
        </xdr:cNvPicPr>
      </xdr:nvPicPr>
      <xdr:blipFill>
        <a:blip xmlns:r="http://schemas.openxmlformats.org/officeDocument/2006/relationships" r:embed="rId1"/>
        <a:stretch>
          <a:fillRect/>
        </a:stretch>
      </xdr:blipFill>
      <xdr:spPr>
        <a:xfrm>
          <a:off x="95250" y="80218"/>
          <a:ext cx="999258" cy="71035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38100</xdr:colOff>
      <xdr:row>1</xdr:row>
      <xdr:rowOff>190501</xdr:rowOff>
    </xdr:from>
    <xdr:ext cx="1119257" cy="742950"/>
    <xdr:pic>
      <xdr:nvPicPr>
        <xdr:cNvPr id="2" name="Imagen 1">
          <a:extLst>
            <a:ext uri="{FF2B5EF4-FFF2-40B4-BE49-F238E27FC236}">
              <a16:creationId xmlns:a16="http://schemas.microsoft.com/office/drawing/2014/main" id="{A057D567-0543-472B-BEB1-1B1CAB3392C6}"/>
            </a:ext>
          </a:extLst>
        </xdr:cNvPr>
        <xdr:cNvPicPr>
          <a:picLocks noChangeAspect="1"/>
        </xdr:cNvPicPr>
      </xdr:nvPicPr>
      <xdr:blipFill>
        <a:blip xmlns:r="http://schemas.openxmlformats.org/officeDocument/2006/relationships" r:embed="rId1"/>
        <a:stretch>
          <a:fillRect/>
        </a:stretch>
      </xdr:blipFill>
      <xdr:spPr>
        <a:xfrm>
          <a:off x="38100" y="190501"/>
          <a:ext cx="1119257" cy="7429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espaillat/Downloads/DEG-FORE013-Formulario-Informe-de-Evaluacion-Trimestral-de-Metas-Fisicas_28-marzo-2019%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rio"/>
      <sheetName val="Historial de Cambios"/>
      <sheetName val="Validacion datos"/>
    </sheetNames>
    <sheetDataSet>
      <sheetData sheetId="0" refreshError="1"/>
      <sheetData sheetId="1" refreshError="1"/>
      <sheetData sheetId="2" refreshError="1">
        <row r="2">
          <cell r="A2">
            <v>1</v>
          </cell>
          <cell r="B2" t="str">
            <v>DESARROLLO INSTITUCIONAL</v>
          </cell>
        </row>
        <row r="3">
          <cell r="A3">
            <v>2</v>
          </cell>
          <cell r="B3" t="str">
            <v>DESARROLLO SOCIAL</v>
          </cell>
        </row>
        <row r="4">
          <cell r="A4">
            <v>3</v>
          </cell>
          <cell r="B4" t="str">
            <v>DESARROLLO PRODUCTIVO</v>
          </cell>
        </row>
        <row r="5">
          <cell r="A5">
            <v>4</v>
          </cell>
          <cell r="B5" t="str">
            <v>DESARROLLO SOSTENIBLE</v>
          </cell>
        </row>
        <row r="8">
          <cell r="A8">
            <v>1.1000000000000001</v>
          </cell>
          <cell r="B8" t="str">
            <v>Administración pública transparente, eficiente y orientada</v>
          </cell>
          <cell r="D8" t="str">
            <v>1.1.1</v>
          </cell>
          <cell r="E8" t="str">
            <v>Estructurar una administración pública eficiente que actúe con honestidad, transparencia y rendición de cuentas y se oriente a la obtención de resultados en beneficio de la sociedad y del desarrollo nacional y local</v>
          </cell>
        </row>
        <row r="9">
          <cell r="A9">
            <v>1.2</v>
          </cell>
          <cell r="B9" t="str">
            <v>Imperio de la ley y seguridad ciudadana</v>
          </cell>
          <cell r="D9" t="str">
            <v>1.1.2</v>
          </cell>
          <cell r="E9" t="str">
            <v>Impulsar el desarrollo local, provincial y regional, mediante el fortalecmimiento de las capacidades de planificación y gestión a los municipios, la participación de los actores sociales y la coordinación con otras instancias del Estado, a fin de potenciar los recursos locales y aprovechar las oportunidades de los mercados globales</v>
          </cell>
        </row>
        <row r="10">
          <cell r="A10">
            <v>1.3</v>
          </cell>
          <cell r="B10" t="str">
            <v>Democracia participativa y ciudadanía responsable</v>
          </cell>
          <cell r="D10" t="str">
            <v>1.2.1</v>
          </cell>
          <cell r="E10" t="str">
            <v>Fortalecer el respeto a la ley y sancionar su incumplimiento a través de un sistema de administración de justicia accesible a toda la población, eficiente en el despacho judicial y ágil en los procesos judiciales</v>
          </cell>
        </row>
        <row r="11">
          <cell r="A11">
            <v>1.4</v>
          </cell>
          <cell r="B11" t="str">
            <v>Seguridad y convivencia pacífica</v>
          </cell>
          <cell r="D11" t="str">
            <v>1.2.2</v>
          </cell>
          <cell r="E11" t="str">
            <v>Construir un clima de seguridad ciudadana basado en el combate a las múltiples causas que originan la delincuencia, la violencia en la convivencia social y el crimen organizado, mediante la articulación eficiente de las políticas de prevención, persecución y sanción</v>
          </cell>
        </row>
        <row r="12">
          <cell r="A12">
            <v>2.1</v>
          </cell>
          <cell r="B12" t="str">
            <v>Educación de calidad para todos y todas</v>
          </cell>
          <cell r="D12" t="str">
            <v>1.3.1</v>
          </cell>
          <cell r="E12" t="str">
            <v>Promover la calidad de la democracia, sus principios, instituciones y procedimientos, facilitando la participación institucional y organizada de la población y el ejercicio responsable de los derechos y deberes ciudadanos</v>
          </cell>
        </row>
        <row r="13">
          <cell r="A13">
            <v>2.2000000000000002</v>
          </cell>
          <cell r="B13" t="str">
            <v>Salud y seguridad social integral</v>
          </cell>
          <cell r="D13" t="str">
            <v>1.3.2</v>
          </cell>
          <cell r="E13" t="str">
            <v>Promover la consolidación del sistema electoral y de partidos políticos para garantizar la actuación responsable, democrática y transparente de los actores e instituciones del sistema político</v>
          </cell>
        </row>
        <row r="14">
          <cell r="A14">
            <v>2.2999999999999998</v>
          </cell>
          <cell r="B14" t="str">
            <v>Igualdad de derechos y oportunidades</v>
          </cell>
          <cell r="D14" t="str">
            <v>1.3.3</v>
          </cell>
          <cell r="E14" t="str">
            <v>Fortalecer las capacidades de control y fiscalización del Congreso Nacional para proteger los recursos públicos y asegurar su uso eficiente, eficaz y transparente</v>
          </cell>
        </row>
        <row r="15">
          <cell r="A15">
            <v>2.4</v>
          </cell>
          <cell r="B15" t="str">
            <v>Cohesión territorial</v>
          </cell>
          <cell r="D15" t="str">
            <v>1.4.1</v>
          </cell>
          <cell r="E15" t="str">
            <v>Garantizar la defensa de los intereses nacionales en los espacios terrestre, marítimo y aéreo</v>
          </cell>
        </row>
        <row r="16">
          <cell r="A16">
            <v>2.5</v>
          </cell>
          <cell r="B16" t="str">
            <v>Vivienda digna en entornos saludables</v>
          </cell>
          <cell r="D16" t="str">
            <v>1.4.2</v>
          </cell>
          <cell r="E16" t="str">
            <v>Consolidar las relaciones internacionales como instrumento de la promoción del desarrollo nacional, la convivencia pacífica, el desarrollo global, regional e insular sostenible y un orden internacional justo, en consonancia con los principios democráticos y el derecho internacional</v>
          </cell>
        </row>
        <row r="17">
          <cell r="A17">
            <v>2.6</v>
          </cell>
          <cell r="B17" t="str">
            <v>Cultura e identidad nacional en un mundo global</v>
          </cell>
          <cell r="D17" t="str">
            <v>2.1.1</v>
          </cell>
          <cell r="E17" t="str">
            <v>Implantar y garantizar un sistema educativo nacional de calidad</v>
          </cell>
        </row>
        <row r="18">
          <cell r="A18">
            <v>2.7</v>
          </cell>
          <cell r="B18" t="str">
            <v>Deportes y recreación física para el desarrollo humano</v>
          </cell>
          <cell r="D18" t="str">
            <v>2.1.2</v>
          </cell>
          <cell r="E18" t="str">
            <v>Universalizar la educación desde el nivel inicial hasta completar el nivel medio</v>
          </cell>
        </row>
        <row r="19">
          <cell r="A19">
            <v>3.1</v>
          </cell>
          <cell r="B19" t="str">
            <v>Economía articulada, innovadora y ambientalmente sostenible, con una estructura productiva que genera crecimiento alto y sostenido, con trabajo digno, que se inserta de forma competitiva en la economía global</v>
          </cell>
          <cell r="D19" t="str">
            <v>2.2.1</v>
          </cell>
          <cell r="E19" t="str">
            <v>Garantizar el derecho de la población al acceso a un modelo de atención integral, con calidad y calidez, que privilegie la promoción de la salud y la prevención de la enfermedad, mediante la consolidación del Sistema Nacional de Salud</v>
          </cell>
        </row>
        <row r="20">
          <cell r="A20">
            <v>3.2</v>
          </cell>
          <cell r="B20" t="str">
            <v>Energía confiable y ambientalmente sostenible</v>
          </cell>
          <cell r="D20" t="str">
            <v>2.2.2</v>
          </cell>
          <cell r="E20" t="str">
            <v>Universalizar el aseguramiento en salud para garantizar el acceso a servicios de salud y reducir el gasto de bolsillo</v>
          </cell>
        </row>
        <row r="21">
          <cell r="A21">
            <v>3.3</v>
          </cell>
          <cell r="B21" t="str">
            <v>Competitividad e innovavión en un ambiente favorable a la cooperación y la responsabilidad social</v>
          </cell>
          <cell r="D21" t="str">
            <v>2.2.3</v>
          </cell>
          <cell r="E21" t="str">
            <v>Garantizar un sistema universal, único y sostenible de Seguridad Social frente a los riesgos de vejez, discapacidad y sobrevivencia, integrando y transparentando los regímenes segmentados existentes, en conformidad con la ley 87-00</v>
          </cell>
        </row>
        <row r="22">
          <cell r="A22">
            <v>3.4</v>
          </cell>
          <cell r="B22" t="str">
            <v>Empleos suficientes y dignos</v>
          </cell>
          <cell r="D22" t="str">
            <v>2.3.1</v>
          </cell>
          <cell r="E22" t="str">
            <v>Construir una cultura de igualdad y equidad entre hombres y mujeres</v>
          </cell>
        </row>
        <row r="23">
          <cell r="A23">
            <v>3.5</v>
          </cell>
          <cell r="B23" t="str">
            <v>Estructura productiva sectorial y territorialmente adecuada, integrada competitivamente a la economía global y que aprovecha las oportunidades del mercado local.</v>
          </cell>
          <cell r="D23" t="str">
            <v>2.3.2</v>
          </cell>
          <cell r="E23" t="str">
            <v>Elevar el capital humano y social y las oportunidades enconómicas para la población en condiciones de pobreza, a fin de elvar su empleabilidad, capacidad de generación de ingresos y mejoría de las condiciones de vida.</v>
          </cell>
        </row>
        <row r="24">
          <cell r="A24">
            <v>4.0999999999999996</v>
          </cell>
          <cell r="B24" t="str">
            <v>Manejo sostenible del medio ambiente</v>
          </cell>
          <cell r="D24" t="str">
            <v>2.3.3</v>
          </cell>
          <cell r="E24" t="str">
            <v>Disminuir la pobreza mediante un efectivo y eficiente sistema de protección social, que tome en cuenta las necesidades y vulnerabilidades a lo largo del ciclo de vida</v>
          </cell>
        </row>
        <row r="25">
          <cell r="A25">
            <v>4.2</v>
          </cell>
          <cell r="B25" t="str">
            <v>Eficaz gestión de riesgos para minimizar pérdidas humanas, económicas y ambientales.</v>
          </cell>
          <cell r="D25" t="str">
            <v>2.3.4</v>
          </cell>
          <cell r="E25" t="str">
            <v>Proteger a los niños, niñas, adolescentes y jóvenes desde la primera infancia para propiciar su desarrollo integral e inclusión social</v>
          </cell>
        </row>
        <row r="26">
          <cell r="A26">
            <v>4.3</v>
          </cell>
          <cell r="B26" t="str">
            <v>Adecuada adaptación al cambio climático</v>
          </cell>
          <cell r="D26" t="str">
            <v>2.3.5</v>
          </cell>
          <cell r="E26" t="str">
            <v>Proteger a la población adulta mayor, en particular aquella en condiciones de vulnerabilidad, e impulsar su inclusión económica y social</v>
          </cell>
        </row>
        <row r="27">
          <cell r="D27" t="str">
            <v>2.3.6</v>
          </cell>
          <cell r="E27" t="str">
            <v>Proteger a las personas con discapacidad, en particular aquellas en condiciones de vulnerabilidad, e impulsar su inclusión económica y social</v>
          </cell>
        </row>
        <row r="28">
          <cell r="D28" t="str">
            <v>2.3.7</v>
          </cell>
          <cell r="E28" t="str">
            <v>Ordenar los flujos migratorios conforme a las necesidades del desarrollo nacional</v>
          </cell>
        </row>
        <row r="29">
          <cell r="D29" t="str">
            <v>2.3.8</v>
          </cell>
          <cell r="E29" t="str">
            <v>Promover y proteger los derechos de la población dominicana en el exterior y propiciar la conservación de su identidad nacional</v>
          </cell>
        </row>
        <row r="30">
          <cell r="D30" t="str">
            <v>2.4.1</v>
          </cell>
          <cell r="E30" t="str">
            <v>Integrar la dimensión de la cohesión territorial en el diseño y la gestión de las políticas públicas</v>
          </cell>
        </row>
        <row r="31">
          <cell r="D31" t="str">
            <v>2.4.2</v>
          </cell>
          <cell r="E31" t="str">
            <v>Reducir la disparidad urbano-rural e interregional en el acceso a servicios y oportunidades económicas, mediante la promoción de un desarrollo territorial ordenado e inclusivo</v>
          </cell>
        </row>
        <row r="32">
          <cell r="D32" t="str">
            <v>2.4.3</v>
          </cell>
          <cell r="E32" t="str">
            <v>Promover el desarrollo sostenible de la zona fronteriza</v>
          </cell>
        </row>
        <row r="33">
          <cell r="D33" t="str">
            <v>2.5.1</v>
          </cell>
          <cell r="E33" t="str">
            <v>Facilitar el acceso de la población a viviendas económicas, seguras y dignas, con seguridad jurídica y en asentamientos humanos sostenibles, socialmente integrados, que cumplan con los criterios de adecuada gestión de riesgos y accesibilidad universal para las personas con discapacidad físico motora</v>
          </cell>
        </row>
        <row r="34">
          <cell r="D34" t="str">
            <v>2.5.2</v>
          </cell>
          <cell r="E34" t="str">
            <v>Garantizar el acceso universal a servicios de agua potable y saneamiento, provistos con calidad y eficiencia</v>
          </cell>
        </row>
        <row r="35">
          <cell r="D35" t="str">
            <v>2.6.1</v>
          </cell>
          <cell r="E35" t="str">
            <v>Recuperar, promover y desarrollar los diferentes procesos y manifestaciones culturales que reafirman la identidad nacional, en un marco de participación, pluralidad, equidad de género y apertura al entorno regional y global</v>
          </cell>
        </row>
        <row r="36">
          <cell r="D36" t="str">
            <v>2.6.2</v>
          </cell>
          <cell r="E36" t="str">
            <v>Promover el desarrollo de la industria cultural</v>
          </cell>
        </row>
        <row r="37">
          <cell r="D37" t="str">
            <v>2.7.1</v>
          </cell>
          <cell r="E37" t="str">
            <v>Promover la cultura de práctica sistemática de actividades físicas y del deporte para elevar la calidad de vida</v>
          </cell>
        </row>
        <row r="38">
          <cell r="D38" t="str">
            <v>3.1.1</v>
          </cell>
          <cell r="E38" t="str">
            <v>Garantizar la sostenibilidad macroeconómica</v>
          </cell>
        </row>
        <row r="39">
          <cell r="D39" t="str">
            <v>3.1.2</v>
          </cell>
          <cell r="E39" t="str">
            <v>Consolidar una gestión de las finanzas públicas sostenible, que asigne los recursos en función de las prioridades del desarrollo nacional y propicie una distribución equitativa de la renta nacional</v>
          </cell>
        </row>
        <row r="40">
          <cell r="D40" t="str">
            <v>3.1.3</v>
          </cell>
          <cell r="E40" t="str">
            <v>Consolidar un sistema financiero eficiente, solvente y profundo que apoye la generación de ahorro y su canalización al desarrollo productivo</v>
          </cell>
        </row>
        <row r="41">
          <cell r="D41" t="str">
            <v>3.2.1</v>
          </cell>
          <cell r="E41" t="str">
            <v>Asegurar un suministro confiable de electricidad, a precios competitivos y en condiciones de sostenibilidad financiera y ambiental</v>
          </cell>
        </row>
        <row r="42">
          <cell r="D42" t="str">
            <v>3.2.2</v>
          </cell>
          <cell r="E42" t="str">
            <v>Garantizar un suministro de combustibles confiable, diversificado, a precios competitivos y en condiciones de sostenibilidad ambiental</v>
          </cell>
        </row>
        <row r="43">
          <cell r="D43" t="str">
            <v>3.3.1</v>
          </cell>
          <cell r="E43" t="str">
            <v>Desarrollar un entorno regulador que asegure un funcionamiento ordenado de los mercados y un clima de inversión y negocios pro-competitivo en un marco de responsabilidad social</v>
          </cell>
        </row>
        <row r="44">
          <cell r="D44" t="str">
            <v>3.3.2</v>
          </cell>
          <cell r="E44" t="str">
            <v>Consolidar el clima de paz laboral para apoyar la generación de empleo decente</v>
          </cell>
        </row>
        <row r="45">
          <cell r="D45" t="str">
            <v>3.3.3</v>
          </cell>
          <cell r="E45" t="str">
            <v>Consolidar un sistema de educación superior de calidad, que responda a las necesidades del desarrollo de la Nación</v>
          </cell>
        </row>
        <row r="46">
          <cell r="D46" t="str">
            <v>3.3.4</v>
          </cell>
          <cell r="E46" t="str">
            <v>Fortalecer el sistema nacional de ciencia, tecnoloíia e innovación para dea respuestas a las demandas económicas, sociales y culturales de la nación y propiciar la inserción en la sociedad y economía del conocimiento</v>
          </cell>
        </row>
        <row r="47">
          <cell r="D47" t="str">
            <v>3.3.5</v>
          </cell>
          <cell r="E47" t="str">
            <v>Lograr acceso universal y uso productivo de las tecnologías de la información y comunicación (TIC)</v>
          </cell>
        </row>
        <row r="48">
          <cell r="D48" t="str">
            <v>3.3.6</v>
          </cell>
          <cell r="E48" t="str">
            <v>Expandir la cobertura y mejorar la calidad y competitividad de la infraestructura y servicios de transporte, logística, orientándolos a la integración del territorio, al apoyo del desarrollo productivo a la inserción competitiva en los mercados internacionales.</v>
          </cell>
        </row>
        <row r="49">
          <cell r="D49" t="str">
            <v>3.3.7</v>
          </cell>
          <cell r="E49" t="str">
            <v>Convertir al país en un centro logístico regional, aprovechando sus ventajas de localización geográfica</v>
          </cell>
        </row>
        <row r="50">
          <cell r="D50" t="str">
            <v>3.4.1</v>
          </cell>
          <cell r="E50" t="str">
            <v>Propiciar mayores niveles de inversión, tanto nacional como extranjera, en actividades de alto valor agregado y capacidad de generación de empleo decente</v>
          </cell>
        </row>
        <row r="51">
          <cell r="D51" t="str">
            <v>3.4.2</v>
          </cell>
          <cell r="E51" t="str">
            <v>Consolidar el Sistema de Formación y Capacitación Continua para el Trabajo, a fin de acompañar al aparato productivo en su proceso de escalamiento de valor, facilitar la inserción en el mercado laboral y desarrollar capacidades emprendedoras</v>
          </cell>
        </row>
        <row r="52">
          <cell r="D52" t="str">
            <v>3.4.3</v>
          </cell>
          <cell r="E52" t="str">
            <v>Elevar la eficiencia, capacidad de inversión y productividad de las micro, pequeñas y medianas empresas (MIPYME).</v>
          </cell>
        </row>
        <row r="53">
          <cell r="D53" t="str">
            <v>3.5.1</v>
          </cell>
          <cell r="E53" t="str">
            <v>Impulsar el desarrollo exportador sobre la base de una inserción competitiva en los mercados internacionales</v>
          </cell>
        </row>
        <row r="54">
          <cell r="D54" t="str">
            <v>3.5.2</v>
          </cell>
          <cell r="E54" t="str">
            <v>Crear la infraestructura (física e institucional) de normalización, metrología, reglamentación técnica y acreditación, que garantice el cumplimiento de los requisitos de los mercados globales y un compromiso con la excelencia</v>
          </cell>
        </row>
        <row r="55">
          <cell r="D55" t="str">
            <v>3.5.3</v>
          </cell>
          <cell r="E55" t="str">
            <v>Elevar la productividad, competitividad y sostenibilidad ambiental y financiera de las cadenas agroproductivas, a fin de contribuir a la seguridad alimentaria, aprovechar el potencial exportador y generar empleo e ingresos para la población rural</v>
          </cell>
        </row>
        <row r="56">
          <cell r="D56" t="str">
            <v>3.5.4</v>
          </cell>
          <cell r="E56" t="str">
            <v>Desarrollar un sector manufacturero articulador del aparato productivo nacional, ambientalmente sostenible e integrado a los mercados globales con creciente escalamiento en las cadenas de valor</v>
          </cell>
        </row>
        <row r="57">
          <cell r="D57" t="str">
            <v>3.5.5</v>
          </cell>
          <cell r="E57" t="str">
            <v>Apoyar la competitividad, diversificación y sostenibilidad del sector turismo</v>
          </cell>
        </row>
        <row r="58">
          <cell r="D58" t="str">
            <v>3.5.6</v>
          </cell>
          <cell r="E58" t="str">
            <v>Consolidar un entorno adecuado que incentive la inversión para el desarrollo sostenible del sector minero</v>
          </cell>
        </row>
        <row r="59">
          <cell r="D59" t="str">
            <v>4.1.1</v>
          </cell>
          <cell r="E59" t="str">
            <v>Proteger y usar de forma sostenible los bienes y servicios de los ecosistemas, la bio-diversidad y el patrimonio natural de la nación, incluidos los recursos marinos</v>
          </cell>
        </row>
        <row r="60">
          <cell r="D60" t="str">
            <v>4.1.2</v>
          </cell>
          <cell r="E60" t="str">
            <v>Promover la producción y el consumo sostenibles</v>
          </cell>
        </row>
        <row r="61">
          <cell r="D61" t="str">
            <v>4.1.3</v>
          </cell>
          <cell r="E61" t="str">
            <v>Desarrollar una gestión integral de desechos, sustancias contaminantes y fuentes de contaminación</v>
          </cell>
        </row>
        <row r="62">
          <cell r="D62" t="str">
            <v>4.1.4</v>
          </cell>
          <cell r="E62" t="str">
            <v>Gestionar el recurso agua de manera eficiente y sostenible, para garantizar la seguridad hídrica</v>
          </cell>
        </row>
        <row r="63">
          <cell r="D63" t="str">
            <v>4.2.1</v>
          </cell>
          <cell r="E63" t="str">
            <v>Desarrollar un eficaz sistema nacional de gestión integral de riesgos, con activa participación de las comunidades y gobiernos locales, que minimice los daños y posibilite la recuperación rápida y sostenible de las áreas y poblaciones afectadas</v>
          </cell>
        </row>
        <row r="64">
          <cell r="D64" t="str">
            <v>4.3.1</v>
          </cell>
          <cell r="E64" t="str">
            <v>Reducir la vulnerabilidad, avanzar en la adaptación a los efectos del cambio climático y contribuir a la mitigación de sus causas</v>
          </cell>
        </row>
      </sheetData>
    </sheetDataSet>
  </externalBook>
</externalLink>
</file>

<file path=xl/tables/table1.xml><?xml version="1.0" encoding="utf-8"?>
<table xmlns="http://schemas.openxmlformats.org/spreadsheetml/2006/main" id="1" name="Tabla13" displayName="Tabla13" ref="A28:J30" totalsRowShown="0" headerRowDxfId="29" dataDxfId="27" headerRowBorderDxfId="28" tableBorderDxfId="26" totalsRowBorderDxfId="25">
  <tableColumns count="10">
    <tableColumn id="1" name="Producto" dataDxfId="24"/>
    <tableColumn id="2" name="Indicador" dataDxfId="23"/>
    <tableColumn id="3" name="Física_x000a_(A)" dataDxfId="22"/>
    <tableColumn id="4" name="Financiera_x000a_(B)" dataDxfId="21"/>
    <tableColumn id="9" name="Física_x000a_(C)" dataDxfId="20"/>
    <tableColumn id="10" name="Financiera_x000a_(D)" dataDxfId="19"/>
    <tableColumn id="5" name="Física _x000a_(E)" dataDxfId="18"/>
    <tableColumn id="6" name="Financiera _x000a_ (F)" dataDxfId="17"/>
    <tableColumn id="7" name="Física _x000a_(%)_x000a_ G=E/C" dataDxfId="16" dataCellStyle="Porcentaje">
      <calculatedColumnFormula>Tabla13[[#This Row],[Física 
(E)]]/Tabla13[[#This Row],[Física
(C)]]</calculatedColumnFormula>
    </tableColumn>
    <tableColumn id="8" name="Financiero _x000a_(%) _x000a_H=F/D" dataDxfId="15">
      <calculatedColumnFormula>Tabla13[[#This Row],[Financiera 
 (F)]]/Tabla13[[#This Row],[Financiera
(D)]]</calculatedColumnFormula>
    </tableColumn>
  </tableColumns>
  <tableStyleInfo name="Estilo de tabla 1" showFirstColumn="0" showLastColumn="0" showRowStripes="1" showColumnStripes="0"/>
</table>
</file>

<file path=xl/tables/table2.xml><?xml version="1.0" encoding="utf-8"?>
<table xmlns="http://schemas.openxmlformats.org/spreadsheetml/2006/main" id="2" name="Tabla1" displayName="Tabla1" ref="A29:J31" totalsRowShown="0" headerRowDxfId="14" dataDxfId="12" headerRowBorderDxfId="13" tableBorderDxfId="11" totalsRowBorderDxfId="10">
  <tableColumns count="10">
    <tableColumn id="1" name="Producto" dataDxfId="9"/>
    <tableColumn id="2" name="Indicador" dataDxfId="8"/>
    <tableColumn id="3" name="Física_x000a_(A)" dataDxfId="7"/>
    <tableColumn id="4" name="Financiera_x000a_(B)" dataDxfId="6"/>
    <tableColumn id="9" name="Física_x000a_(C)" dataDxfId="5"/>
    <tableColumn id="10" name="Financiera_x000a_(D)" dataDxfId="4"/>
    <tableColumn id="5" name="Física _x000a_(E)" dataDxfId="3"/>
    <tableColumn id="6" name="Financiera _x000a_ (F)" dataDxfId="2"/>
    <tableColumn id="7" name="Física _x000a_(%)_x000a_ G=E/C" dataDxfId="1" dataCellStyle="Porcentaje">
      <calculatedColumnFormula>Tabla1[[#This Row],[Física 
(E)]]/Tabla1[[#This Row],[Física
(C)]]</calculatedColumnFormula>
    </tableColumn>
    <tableColumn id="8" name="Financiero _x000a_(%) _x000a_H=F/D" dataDxfId="0">
      <calculatedColumnFormula>Tabla1[[#This Row],[Financiera 
 (F)]]/Tabla1[[#This Row],[Financiera
(D)]]</calculatedColumnFormula>
    </tableColumn>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4"/>
  <sheetViews>
    <sheetView tabSelected="1" topLeftCell="A13" zoomScaleNormal="100" workbookViewId="0">
      <selection activeCell="N47" sqref="N47"/>
    </sheetView>
  </sheetViews>
  <sheetFormatPr baseColWidth="10" defaultColWidth="11.28515625" defaultRowHeight="15" x14ac:dyDescent="0.25"/>
  <cols>
    <col min="1" max="1" width="17.28515625" style="11" customWidth="1"/>
    <col min="2" max="3" width="11.28515625" style="11"/>
    <col min="4" max="4" width="14.28515625" style="11" customWidth="1"/>
    <col min="5" max="5" width="11.28515625" style="11"/>
    <col min="6" max="6" width="12.5703125" style="11" customWidth="1"/>
    <col min="7" max="7" width="11.28515625" style="11"/>
    <col min="8" max="8" width="13.5703125" style="11" customWidth="1"/>
    <col min="9" max="9" width="12.140625" style="11" customWidth="1"/>
    <col min="10" max="10" width="12" style="11" customWidth="1"/>
    <col min="11" max="11" width="11.28515625" style="11"/>
  </cols>
  <sheetData>
    <row r="1" spans="1:11" ht="21.75" thickBot="1" x14ac:dyDescent="0.3">
      <c r="A1" s="1"/>
      <c r="B1" s="50" t="s">
        <v>71</v>
      </c>
      <c r="C1" s="51"/>
      <c r="D1" s="51"/>
      <c r="E1" s="51"/>
      <c r="F1" s="51"/>
      <c r="G1" s="51"/>
      <c r="H1" s="51"/>
      <c r="I1" s="51"/>
      <c r="J1" s="52"/>
      <c r="K1" s="2"/>
    </row>
    <row r="2" spans="1:11" ht="21.75" thickBot="1" x14ac:dyDescent="0.3">
      <c r="A2" s="3"/>
      <c r="B2" s="53" t="s">
        <v>0</v>
      </c>
      <c r="C2" s="54"/>
      <c r="D2" s="53" t="s">
        <v>1</v>
      </c>
      <c r="E2" s="55"/>
      <c r="F2" s="55"/>
      <c r="G2" s="54"/>
      <c r="H2" s="56"/>
      <c r="I2" s="4" t="s">
        <v>2</v>
      </c>
      <c r="J2" s="5" t="s">
        <v>3</v>
      </c>
      <c r="K2" s="2"/>
    </row>
    <row r="3" spans="1:11" ht="21.75" thickBot="1" x14ac:dyDescent="0.3">
      <c r="A3" s="6"/>
      <c r="B3" s="57" t="s">
        <v>4</v>
      </c>
      <c r="C3" s="58"/>
      <c r="D3" s="57"/>
      <c r="E3" s="58"/>
      <c r="F3" s="58"/>
      <c r="G3" s="58"/>
      <c r="H3" s="59"/>
      <c r="I3" s="7">
        <v>45670</v>
      </c>
      <c r="J3" s="8"/>
      <c r="K3" s="2"/>
    </row>
    <row r="4" spans="1:11" x14ac:dyDescent="0.25">
      <c r="A4" s="60"/>
      <c r="B4" s="61"/>
      <c r="C4" s="61"/>
      <c r="D4" s="62"/>
      <c r="E4" s="62"/>
      <c r="F4" s="62"/>
      <c r="G4" s="62"/>
      <c r="H4" s="62"/>
      <c r="I4" s="61"/>
      <c r="J4" s="63"/>
      <c r="K4" s="2"/>
    </row>
    <row r="5" spans="1:11" ht="3" customHeight="1" x14ac:dyDescent="0.25">
      <c r="A5" s="64"/>
      <c r="B5" s="65"/>
      <c r="C5" s="65"/>
      <c r="D5" s="65"/>
      <c r="E5" s="65"/>
      <c r="F5" s="65"/>
      <c r="G5" s="65"/>
      <c r="H5" s="65"/>
      <c r="I5" s="65"/>
      <c r="J5" s="66"/>
      <c r="K5" s="2"/>
    </row>
    <row r="6" spans="1:11" ht="15.75" x14ac:dyDescent="0.25">
      <c r="A6" s="67" t="s">
        <v>5</v>
      </c>
      <c r="B6" s="68"/>
      <c r="C6" s="68"/>
      <c r="D6" s="68"/>
      <c r="E6" s="68"/>
      <c r="F6" s="68"/>
      <c r="G6" s="68"/>
      <c r="H6" s="68"/>
      <c r="I6" s="68"/>
      <c r="J6" s="69"/>
      <c r="K6" s="2"/>
    </row>
    <row r="7" spans="1:11" ht="15.75" x14ac:dyDescent="0.25">
      <c r="A7" s="70" t="s">
        <v>6</v>
      </c>
      <c r="B7" s="71"/>
      <c r="C7" s="71"/>
      <c r="D7" s="71"/>
      <c r="E7" s="71"/>
      <c r="F7" s="71"/>
      <c r="G7" s="71"/>
      <c r="H7" s="71"/>
      <c r="I7" s="71"/>
      <c r="J7" s="72"/>
      <c r="K7" s="2"/>
    </row>
    <row r="8" spans="1:11" ht="15" customHeight="1" x14ac:dyDescent="0.25">
      <c r="A8" s="9" t="s">
        <v>7</v>
      </c>
      <c r="B8" s="47" t="s">
        <v>8</v>
      </c>
      <c r="C8" s="48"/>
      <c r="D8" s="48"/>
      <c r="E8" s="48"/>
      <c r="F8" s="48"/>
      <c r="G8" s="48"/>
      <c r="H8" s="48"/>
      <c r="I8" s="48"/>
      <c r="J8" s="49"/>
      <c r="K8" s="2"/>
    </row>
    <row r="9" spans="1:11" ht="15" customHeight="1" x14ac:dyDescent="0.25">
      <c r="A9" s="10" t="s">
        <v>9</v>
      </c>
      <c r="B9" s="47" t="s">
        <v>10</v>
      </c>
      <c r="C9" s="48"/>
      <c r="D9" s="48"/>
      <c r="E9" s="48"/>
      <c r="F9" s="48"/>
      <c r="G9" s="48"/>
      <c r="H9" s="48"/>
      <c r="I9" s="48"/>
      <c r="J9" s="49"/>
      <c r="K9" s="2"/>
    </row>
    <row r="10" spans="1:11" ht="15" customHeight="1" x14ac:dyDescent="0.25">
      <c r="A10" s="10" t="s">
        <v>11</v>
      </c>
      <c r="B10" s="47" t="s">
        <v>12</v>
      </c>
      <c r="C10" s="48"/>
      <c r="D10" s="48"/>
      <c r="E10" s="48"/>
      <c r="F10" s="48"/>
      <c r="G10" s="48"/>
      <c r="H10" s="48"/>
      <c r="I10" s="48"/>
      <c r="J10" s="49"/>
      <c r="K10" s="2"/>
    </row>
    <row r="11" spans="1:11" ht="39" customHeight="1" x14ac:dyDescent="0.25">
      <c r="A11" s="9" t="s">
        <v>13</v>
      </c>
      <c r="B11" s="73" t="s">
        <v>14</v>
      </c>
      <c r="C11" s="74"/>
      <c r="D11" s="74"/>
      <c r="E11" s="74"/>
      <c r="F11" s="74"/>
      <c r="G11" s="74"/>
      <c r="H11" s="74"/>
      <c r="I11" s="74"/>
      <c r="J11" s="75"/>
    </row>
    <row r="12" spans="1:11" ht="33" customHeight="1" x14ac:dyDescent="0.25">
      <c r="A12" s="9" t="s">
        <v>15</v>
      </c>
      <c r="B12" s="76" t="s">
        <v>16</v>
      </c>
      <c r="C12" s="77"/>
      <c r="D12" s="77"/>
      <c r="E12" s="77"/>
      <c r="F12" s="77"/>
      <c r="G12" s="77"/>
      <c r="H12" s="77"/>
      <c r="I12" s="77"/>
      <c r="J12" s="78"/>
    </row>
    <row r="13" spans="1:11" ht="15.75" x14ac:dyDescent="0.25">
      <c r="A13" s="67" t="s">
        <v>17</v>
      </c>
      <c r="B13" s="68"/>
      <c r="C13" s="68"/>
      <c r="D13" s="68"/>
      <c r="E13" s="68"/>
      <c r="F13" s="68"/>
      <c r="G13" s="68"/>
      <c r="H13" s="68"/>
      <c r="I13" s="68"/>
      <c r="J13" s="69"/>
    </row>
    <row r="14" spans="1:11" ht="27.75" customHeight="1" x14ac:dyDescent="0.25">
      <c r="A14" s="9" t="s">
        <v>18</v>
      </c>
      <c r="B14" s="12">
        <v>3</v>
      </c>
      <c r="C14" s="79" t="str">
        <f>IFERROR(VLOOKUP(B14,'[1]Validacion datos'!A2:B5,2,FALSE),"")</f>
        <v>DESARROLLO PRODUCTIVO</v>
      </c>
      <c r="D14" s="79"/>
      <c r="E14" s="79"/>
      <c r="F14" s="79"/>
      <c r="G14" s="79"/>
      <c r="H14" s="79"/>
      <c r="I14" s="79"/>
      <c r="J14" s="79"/>
    </row>
    <row r="15" spans="1:11" ht="26.25" customHeight="1" x14ac:dyDescent="0.25">
      <c r="A15" s="9" t="s">
        <v>19</v>
      </c>
      <c r="B15" s="13">
        <v>3.4</v>
      </c>
      <c r="C15" s="79" t="str">
        <f>IFERROR(VLOOKUP(B15,'[1]Validacion datos'!A8:B26,2,FALSE),"")</f>
        <v>Empleos suficientes y dignos</v>
      </c>
      <c r="D15" s="79"/>
      <c r="E15" s="79"/>
      <c r="F15" s="79"/>
      <c r="G15" s="79"/>
      <c r="H15" s="79"/>
      <c r="I15" s="79"/>
      <c r="J15" s="79"/>
    </row>
    <row r="16" spans="1:11" ht="60" customHeight="1" x14ac:dyDescent="0.25">
      <c r="A16" s="14" t="s">
        <v>20</v>
      </c>
      <c r="B16" s="15" t="s">
        <v>21</v>
      </c>
      <c r="C16" s="80" t="str">
        <f>IFERROR(VLOOKUP(B16,'[1]Validacion datos'!D8:E64,2,FALSE),"")</f>
        <v>Consolidar el Sistema de Formación y Capacitación Continua para el Trabajo, a fin de acompañar al aparato productivo en su proceso de escalamiento de valor, facilitar la inserción en el mercado laboral y desarrollar capacidades emprendedoras</v>
      </c>
      <c r="D16" s="80"/>
      <c r="E16" s="80"/>
      <c r="F16" s="80"/>
      <c r="G16" s="80"/>
      <c r="H16" s="80"/>
      <c r="I16" s="80"/>
      <c r="J16" s="80"/>
    </row>
    <row r="17" spans="1:11" ht="15.75" x14ac:dyDescent="0.25">
      <c r="A17" s="67" t="s">
        <v>22</v>
      </c>
      <c r="B17" s="68"/>
      <c r="C17" s="68"/>
      <c r="D17" s="68"/>
      <c r="E17" s="68"/>
      <c r="F17" s="68"/>
      <c r="G17" s="68"/>
      <c r="H17" s="68"/>
      <c r="I17" s="68"/>
      <c r="J17" s="69"/>
    </row>
    <row r="18" spans="1:11" ht="29.25" customHeight="1" x14ac:dyDescent="0.25">
      <c r="A18" s="9" t="s">
        <v>23</v>
      </c>
      <c r="B18" s="81" t="s">
        <v>24</v>
      </c>
      <c r="C18" s="81"/>
      <c r="D18" s="81"/>
      <c r="E18" s="81"/>
      <c r="F18" s="81"/>
      <c r="G18" s="81"/>
      <c r="H18" s="81"/>
      <c r="I18" s="81"/>
      <c r="J18" s="82"/>
    </row>
    <row r="19" spans="1:11" ht="62.25" customHeight="1" x14ac:dyDescent="0.25">
      <c r="A19" s="14" t="s">
        <v>25</v>
      </c>
      <c r="B19" s="81" t="s">
        <v>26</v>
      </c>
      <c r="C19" s="81"/>
      <c r="D19" s="81"/>
      <c r="E19" s="81"/>
      <c r="F19" s="81"/>
      <c r="G19" s="81"/>
      <c r="H19" s="81"/>
      <c r="I19" s="81"/>
      <c r="J19" s="82"/>
    </row>
    <row r="20" spans="1:11" ht="36" customHeight="1" x14ac:dyDescent="0.25">
      <c r="A20" s="14" t="s">
        <v>27</v>
      </c>
      <c r="B20" s="81" t="s">
        <v>28</v>
      </c>
      <c r="C20" s="81"/>
      <c r="D20" s="81"/>
      <c r="E20" s="81"/>
      <c r="F20" s="81"/>
      <c r="G20" s="81"/>
      <c r="H20" s="81"/>
      <c r="I20" s="81"/>
      <c r="J20" s="82"/>
    </row>
    <row r="21" spans="1:11" ht="35.25" customHeight="1" x14ac:dyDescent="0.25">
      <c r="A21" s="16" t="s">
        <v>29</v>
      </c>
      <c r="B21" s="83" t="s">
        <v>75</v>
      </c>
      <c r="C21" s="83"/>
      <c r="D21" s="83"/>
      <c r="E21" s="83"/>
      <c r="F21" s="83"/>
      <c r="G21" s="83"/>
      <c r="H21" s="83"/>
      <c r="I21" s="83"/>
      <c r="J21" s="84"/>
      <c r="K21" s="17"/>
    </row>
    <row r="22" spans="1:11" ht="15.75" x14ac:dyDescent="0.25">
      <c r="A22" s="67" t="s">
        <v>30</v>
      </c>
      <c r="B22" s="68"/>
      <c r="C22" s="68"/>
      <c r="D22" s="68"/>
      <c r="E22" s="68"/>
      <c r="F22" s="68"/>
      <c r="G22" s="68"/>
      <c r="H22" s="68"/>
      <c r="I22" s="68"/>
      <c r="J22" s="69"/>
    </row>
    <row r="23" spans="1:11" ht="15.75" x14ac:dyDescent="0.25">
      <c r="A23" s="70" t="s">
        <v>31</v>
      </c>
      <c r="B23" s="71"/>
      <c r="C23" s="71"/>
      <c r="D23" s="71"/>
      <c r="E23" s="71"/>
      <c r="F23" s="71"/>
      <c r="G23" s="71"/>
      <c r="H23" s="71"/>
      <c r="I23" s="71"/>
      <c r="J23" s="72"/>
      <c r="K23" s="2"/>
    </row>
    <row r="24" spans="1:11" ht="15" customHeight="1" x14ac:dyDescent="0.25">
      <c r="A24" s="85" t="s">
        <v>32</v>
      </c>
      <c r="B24" s="86"/>
      <c r="C24" s="87" t="s">
        <v>33</v>
      </c>
      <c r="D24" s="88"/>
      <c r="E24" s="88"/>
      <c r="F24" s="88" t="s">
        <v>34</v>
      </c>
      <c r="G24" s="88"/>
      <c r="H24" s="86"/>
      <c r="I24" s="87" t="s">
        <v>35</v>
      </c>
      <c r="J24" s="89"/>
    </row>
    <row r="25" spans="1:11" ht="12.6" customHeight="1" x14ac:dyDescent="0.25">
      <c r="A25" s="90"/>
      <c r="B25" s="91"/>
      <c r="C25" s="92"/>
      <c r="D25" s="93"/>
      <c r="E25" s="94"/>
      <c r="F25" s="92"/>
      <c r="G25" s="93"/>
      <c r="H25" s="94"/>
      <c r="I25" s="95">
        <f>IF(G25&gt;0,G25/C25,0)</f>
        <v>0</v>
      </c>
      <c r="J25" s="96"/>
    </row>
    <row r="26" spans="1:11" ht="15.75" x14ac:dyDescent="0.25">
      <c r="A26" s="70" t="s">
        <v>36</v>
      </c>
      <c r="B26" s="71"/>
      <c r="C26" s="71"/>
      <c r="D26" s="71"/>
      <c r="E26" s="71"/>
      <c r="F26" s="71"/>
      <c r="G26" s="71"/>
      <c r="H26" s="71"/>
      <c r="I26" s="71"/>
      <c r="J26" s="72"/>
      <c r="K26" s="2"/>
    </row>
    <row r="27" spans="1:11" ht="28.5" customHeight="1" x14ac:dyDescent="0.25">
      <c r="A27" s="18"/>
      <c r="B27"/>
      <c r="C27" s="97" t="s">
        <v>37</v>
      </c>
      <c r="D27" s="98"/>
      <c r="E27" s="97" t="s">
        <v>72</v>
      </c>
      <c r="F27" s="98"/>
      <c r="G27" s="97" t="s">
        <v>74</v>
      </c>
      <c r="H27" s="97"/>
      <c r="I27" s="97" t="s">
        <v>38</v>
      </c>
      <c r="J27" s="99"/>
    </row>
    <row r="28" spans="1:11" ht="38.25" x14ac:dyDescent="0.25">
      <c r="A28" s="19" t="s">
        <v>39</v>
      </c>
      <c r="B28" s="20" t="s">
        <v>40</v>
      </c>
      <c r="C28" s="20" t="s">
        <v>41</v>
      </c>
      <c r="D28" s="20" t="s">
        <v>42</v>
      </c>
      <c r="E28" s="20" t="s">
        <v>43</v>
      </c>
      <c r="F28" s="20" t="s">
        <v>44</v>
      </c>
      <c r="G28" s="20" t="s">
        <v>45</v>
      </c>
      <c r="H28" s="20" t="s">
        <v>46</v>
      </c>
      <c r="I28" s="20" t="s">
        <v>47</v>
      </c>
      <c r="J28" s="21" t="s">
        <v>48</v>
      </c>
    </row>
    <row r="29" spans="1:11" ht="20.25" customHeight="1" x14ac:dyDescent="0.25">
      <c r="A29" s="43">
        <v>6284</v>
      </c>
      <c r="B29" s="22"/>
      <c r="C29" s="23">
        <v>4226</v>
      </c>
      <c r="D29" s="24">
        <v>482396360</v>
      </c>
      <c r="E29" s="41">
        <v>805</v>
      </c>
      <c r="F29" s="24">
        <v>91890441.560000002</v>
      </c>
      <c r="G29" s="46">
        <v>694</v>
      </c>
      <c r="H29" s="24">
        <v>98669649.700000003</v>
      </c>
      <c r="I29" s="25">
        <f>Tabla13[[#This Row],[Física 
(E)]]/Tabla13[[#This Row],[Física
(C)]]</f>
        <v>0.86211180124223608</v>
      </c>
      <c r="J29" s="26">
        <f>Tabla13[[#This Row],[Financiera 
 (F)]]/Tabla13[[#This Row],[Financiera
(D)]]</f>
        <v>1.0737749000321595</v>
      </c>
    </row>
    <row r="30" spans="1:11" ht="7.9" customHeight="1" x14ac:dyDescent="0.25">
      <c r="A30" s="27"/>
      <c r="B30" s="28"/>
      <c r="C30" s="29"/>
      <c r="D30" s="30"/>
      <c r="E30" s="30"/>
      <c r="F30" s="30"/>
      <c r="G30" s="31"/>
      <c r="H30" s="30"/>
      <c r="I30" s="25"/>
      <c r="J30" s="26"/>
    </row>
    <row r="31" spans="1:11" ht="15.75" x14ac:dyDescent="0.25">
      <c r="A31" s="67" t="s">
        <v>49</v>
      </c>
      <c r="B31" s="68"/>
      <c r="C31" s="68"/>
      <c r="D31" s="68"/>
      <c r="E31" s="68"/>
      <c r="F31" s="68"/>
      <c r="G31" s="68"/>
      <c r="H31" s="68"/>
      <c r="I31" s="68"/>
      <c r="J31" s="69"/>
    </row>
    <row r="32" spans="1:11" ht="15.75" x14ac:dyDescent="0.25">
      <c r="A32" s="70" t="s">
        <v>50</v>
      </c>
      <c r="B32" s="71"/>
      <c r="C32" s="71"/>
      <c r="D32" s="71"/>
      <c r="E32" s="71"/>
      <c r="F32" s="71"/>
      <c r="G32" s="71"/>
      <c r="H32" s="71"/>
      <c r="I32" s="71"/>
      <c r="J32" s="72"/>
      <c r="K32" s="2"/>
    </row>
    <row r="33" spans="1:29" ht="16.5" customHeight="1" x14ac:dyDescent="0.25">
      <c r="A33" s="32" t="s">
        <v>51</v>
      </c>
      <c r="B33" s="101">
        <v>6284</v>
      </c>
      <c r="C33" s="101"/>
      <c r="D33" s="101"/>
      <c r="E33" s="101"/>
      <c r="F33" s="101"/>
      <c r="G33" s="101"/>
      <c r="H33" s="101"/>
      <c r="I33" s="101"/>
      <c r="J33" s="102"/>
    </row>
    <row r="34" spans="1:29" ht="30.75" customHeight="1" x14ac:dyDescent="0.25">
      <c r="A34" s="33" t="s">
        <v>52</v>
      </c>
      <c r="B34" s="103" t="s">
        <v>53</v>
      </c>
      <c r="C34" s="103"/>
      <c r="D34" s="103"/>
      <c r="E34" s="103"/>
      <c r="F34" s="103"/>
      <c r="G34" s="103"/>
      <c r="H34" s="103"/>
      <c r="I34" s="103"/>
      <c r="J34" s="104"/>
      <c r="K34" s="34"/>
      <c r="L34" s="34"/>
      <c r="M34" s="34"/>
      <c r="N34" s="34"/>
      <c r="O34" s="34"/>
      <c r="P34" s="34"/>
      <c r="Q34" s="34"/>
      <c r="R34" s="34"/>
      <c r="S34" s="34"/>
      <c r="T34" s="34"/>
      <c r="U34" s="34"/>
      <c r="V34" s="34"/>
      <c r="W34" s="34"/>
      <c r="X34" s="34"/>
      <c r="Y34" s="34"/>
      <c r="Z34" s="34"/>
      <c r="AA34" s="34"/>
      <c r="AB34" s="34"/>
      <c r="AC34" s="34"/>
    </row>
    <row r="35" spans="1:29" ht="52.15" customHeight="1" x14ac:dyDescent="0.25">
      <c r="A35" s="33" t="s">
        <v>54</v>
      </c>
      <c r="B35" s="105" t="s">
        <v>76</v>
      </c>
      <c r="C35" s="105"/>
      <c r="D35" s="105"/>
      <c r="E35" s="105"/>
      <c r="F35" s="105"/>
      <c r="G35" s="105"/>
      <c r="H35" s="105"/>
      <c r="I35" s="105"/>
      <c r="J35" s="106"/>
    </row>
    <row r="36" spans="1:29" ht="86.25" customHeight="1" x14ac:dyDescent="0.25">
      <c r="A36" s="35" t="s">
        <v>55</v>
      </c>
      <c r="B36" s="83" t="s">
        <v>77</v>
      </c>
      <c r="C36" s="83"/>
      <c r="D36" s="83"/>
      <c r="E36" s="83"/>
      <c r="F36" s="83"/>
      <c r="G36" s="83"/>
      <c r="H36" s="83"/>
      <c r="I36" s="83"/>
      <c r="J36" s="84"/>
    </row>
    <row r="37" spans="1:29" ht="15.75" x14ac:dyDescent="0.25">
      <c r="A37" s="67" t="s">
        <v>56</v>
      </c>
      <c r="B37" s="68"/>
      <c r="C37" s="68"/>
      <c r="D37" s="68"/>
      <c r="E37" s="68"/>
      <c r="F37" s="68"/>
      <c r="G37" s="68"/>
      <c r="H37" s="68"/>
      <c r="I37" s="68"/>
      <c r="J37" s="69"/>
    </row>
    <row r="38" spans="1:29" ht="15.75" x14ac:dyDescent="0.25">
      <c r="A38" s="107" t="s">
        <v>57</v>
      </c>
      <c r="B38" s="108"/>
      <c r="C38" s="108"/>
      <c r="D38" s="108"/>
      <c r="E38" s="108"/>
      <c r="F38" s="108"/>
      <c r="G38" s="108"/>
      <c r="H38" s="108"/>
      <c r="I38" s="108"/>
      <c r="J38" s="109"/>
      <c r="K38" s="2"/>
    </row>
    <row r="39" spans="1:29" ht="30.75" customHeight="1" x14ac:dyDescent="0.25">
      <c r="A39" s="110" t="s">
        <v>78</v>
      </c>
      <c r="B39" s="111"/>
      <c r="C39" s="111"/>
      <c r="D39" s="111"/>
      <c r="E39" s="111"/>
      <c r="F39" s="111"/>
      <c r="G39" s="111"/>
      <c r="H39" s="111"/>
      <c r="I39" s="111"/>
      <c r="J39" s="112"/>
    </row>
    <row r="40" spans="1:29" ht="1.1499999999999999" customHeight="1" x14ac:dyDescent="0.25">
      <c r="A40" s="36"/>
      <c r="B40" s="36"/>
      <c r="C40" s="36"/>
      <c r="D40" s="36"/>
      <c r="E40" s="36"/>
      <c r="F40" s="36"/>
      <c r="G40" s="36"/>
      <c r="H40" s="36"/>
      <c r="I40" s="36"/>
      <c r="J40" s="36"/>
    </row>
    <row r="41" spans="1:29" ht="27.75" customHeight="1" x14ac:dyDescent="0.25">
      <c r="A41" s="113" t="s">
        <v>58</v>
      </c>
      <c r="B41" s="113"/>
      <c r="C41" s="113"/>
      <c r="D41" s="113"/>
      <c r="E41" s="113"/>
      <c r="F41" s="113"/>
      <c r="G41" s="113"/>
      <c r="H41" s="113"/>
      <c r="I41" s="113"/>
      <c r="J41" s="113"/>
    </row>
    <row r="42" spans="1:29" ht="1.5" customHeight="1" x14ac:dyDescent="0.25"/>
    <row r="43" spans="1:29" x14ac:dyDescent="0.25">
      <c r="B43" s="114" t="s">
        <v>59</v>
      </c>
      <c r="C43" s="114"/>
      <c r="G43" s="114" t="s">
        <v>60</v>
      </c>
      <c r="H43" s="114"/>
    </row>
    <row r="45" spans="1:29" x14ac:dyDescent="0.25">
      <c r="A45" s="37"/>
      <c r="B45" s="100"/>
      <c r="C45" s="100"/>
      <c r="D45" s="37"/>
      <c r="F45" s="37"/>
      <c r="G45" s="37"/>
      <c r="H45" s="37"/>
      <c r="I45" s="37"/>
    </row>
    <row r="46" spans="1:29" x14ac:dyDescent="0.25">
      <c r="B46" s="116" t="s">
        <v>61</v>
      </c>
      <c r="C46" s="116"/>
      <c r="G46" s="115" t="s">
        <v>62</v>
      </c>
      <c r="H46" s="115"/>
    </row>
    <row r="47" spans="1:29" x14ac:dyDescent="0.25">
      <c r="A47" s="114" t="s">
        <v>63</v>
      </c>
      <c r="B47" s="114"/>
      <c r="C47" s="114"/>
      <c r="D47" s="114"/>
      <c r="F47" s="114" t="s">
        <v>64</v>
      </c>
      <c r="G47" s="114"/>
      <c r="H47" s="114"/>
      <c r="I47" s="114"/>
    </row>
    <row r="48" spans="1:29" ht="6.6" customHeight="1" x14ac:dyDescent="0.25"/>
    <row r="49" spans="1:9" ht="2.25" customHeight="1" x14ac:dyDescent="0.25"/>
    <row r="50" spans="1:9" x14ac:dyDescent="0.25">
      <c r="B50" s="114" t="s">
        <v>65</v>
      </c>
      <c r="C50" s="114"/>
      <c r="G50" s="114" t="s">
        <v>65</v>
      </c>
      <c r="H50" s="114"/>
    </row>
    <row r="51" spans="1:9" x14ac:dyDescent="0.25">
      <c r="B51" s="38"/>
      <c r="C51" s="38"/>
    </row>
    <row r="52" spans="1:9" x14ac:dyDescent="0.25">
      <c r="A52" s="37"/>
      <c r="B52" s="37"/>
      <c r="C52" s="37"/>
      <c r="D52" s="37"/>
      <c r="F52" s="37"/>
      <c r="G52" s="37"/>
      <c r="H52" s="37"/>
      <c r="I52" s="37"/>
    </row>
    <row r="53" spans="1:9" x14ac:dyDescent="0.25">
      <c r="B53" s="115" t="s">
        <v>81</v>
      </c>
      <c r="C53" s="115"/>
      <c r="G53" s="115" t="s">
        <v>66</v>
      </c>
      <c r="H53" s="115"/>
    </row>
    <row r="54" spans="1:9" x14ac:dyDescent="0.25">
      <c r="B54" s="11" t="s">
        <v>67</v>
      </c>
      <c r="F54" s="114" t="s">
        <v>68</v>
      </c>
      <c r="G54" s="114"/>
      <c r="H54" s="114"/>
      <c r="I54" s="114"/>
    </row>
  </sheetData>
  <mergeCells count="60">
    <mergeCell ref="B53:C53"/>
    <mergeCell ref="G53:H53"/>
    <mergeCell ref="F54:I54"/>
    <mergeCell ref="B46:C46"/>
    <mergeCell ref="G46:H46"/>
    <mergeCell ref="A47:D47"/>
    <mergeCell ref="F47:I47"/>
    <mergeCell ref="B50:C50"/>
    <mergeCell ref="G50:H50"/>
    <mergeCell ref="B45:C45"/>
    <mergeCell ref="A32:J32"/>
    <mergeCell ref="B33:J33"/>
    <mergeCell ref="B34:J34"/>
    <mergeCell ref="B35:J35"/>
    <mergeCell ref="B36:J36"/>
    <mergeCell ref="A37:J37"/>
    <mergeCell ref="A38:J38"/>
    <mergeCell ref="A39:J39"/>
    <mergeCell ref="A41:J41"/>
    <mergeCell ref="B43:C43"/>
    <mergeCell ref="G43:H43"/>
    <mergeCell ref="A31:J31"/>
    <mergeCell ref="A23:J23"/>
    <mergeCell ref="A24:B24"/>
    <mergeCell ref="C24:E24"/>
    <mergeCell ref="F24:H24"/>
    <mergeCell ref="I24:J24"/>
    <mergeCell ref="A25:B25"/>
    <mergeCell ref="C25:E25"/>
    <mergeCell ref="F25:H25"/>
    <mergeCell ref="I25:J25"/>
    <mergeCell ref="A26:J26"/>
    <mergeCell ref="C27:D27"/>
    <mergeCell ref="E27:F27"/>
    <mergeCell ref="G27:H27"/>
    <mergeCell ref="I27:J27"/>
    <mergeCell ref="A22:J22"/>
    <mergeCell ref="B11:J11"/>
    <mergeCell ref="B12:J12"/>
    <mergeCell ref="A13:J13"/>
    <mergeCell ref="C14:J14"/>
    <mergeCell ref="C15:J15"/>
    <mergeCell ref="C16:J16"/>
    <mergeCell ref="A17:J17"/>
    <mergeCell ref="B18:J18"/>
    <mergeCell ref="B19:J19"/>
    <mergeCell ref="B20:J20"/>
    <mergeCell ref="B21:J21"/>
    <mergeCell ref="B10:J10"/>
    <mergeCell ref="B1:J1"/>
    <mergeCell ref="B2:C2"/>
    <mergeCell ref="D2:H2"/>
    <mergeCell ref="B3:C3"/>
    <mergeCell ref="D3:H3"/>
    <mergeCell ref="A4:J4"/>
    <mergeCell ref="A5:J5"/>
    <mergeCell ref="A6:J6"/>
    <mergeCell ref="A7:J7"/>
    <mergeCell ref="B8:J8"/>
    <mergeCell ref="B9:J9"/>
  </mergeCells>
  <dataValidations count="16">
    <dataValidation allowBlank="1" showInputMessage="1" showErrorMessage="1" prompt="Monto ejecutado en el trimestre" sqref="H28:H30"/>
    <dataValidation allowBlank="1" showInputMessage="1" showErrorMessage="1" prompt="Meta alcanzada en el trimestre" sqref="G28:G30"/>
    <dataValidation allowBlank="1" showInputMessage="1" showErrorMessage="1" prompt="Monto presupuestado para el producto" sqref="D28:D30 E29:F30 F28"/>
    <dataValidation allowBlank="1" showInputMessage="1" showErrorMessage="1" prompt="Meta anual del indicador" sqref="C28:C30 E28"/>
    <dataValidation allowBlank="1" showInputMessage="1" showErrorMessage="1" prompt="Nombre del indicador" sqref="B28:B30"/>
    <dataValidation allowBlank="1" showInputMessage="1" showErrorMessage="1" prompt="Nombre de cada producto" sqref="A28:A30"/>
    <dataValidation allowBlank="1" showInputMessage="1" showErrorMessage="1" prompt="¿En qué consiste el programa?" sqref="B19:J19"/>
    <dataValidation allowBlank="1" showInputMessage="1" showErrorMessage="1" prompt="Presupuesto del programa" sqref="A25:C25 F25"/>
    <dataValidation allowBlank="1" showInputMessage="1" showErrorMessage="1" prompt="Oportunidades de mejora identificadas" sqref="A39:J40"/>
    <dataValidation allowBlank="1" showInputMessage="1" showErrorMessage="1" prompt="De existir desvío, explicar razones." sqref="B36:J36"/>
    <dataValidation allowBlank="1" showInputMessage="1" showErrorMessage="1" prompt="1. Describir lo plasmado en el presupuesto_x000a_2. Describir lo alcanzado en términos financieros y de producción " sqref="B35:J35"/>
    <dataValidation allowBlank="1" showInputMessage="1" showErrorMessage="1" prompt="¿En qué consiste el producto? su objetivo" sqref="B34"/>
    <dataValidation allowBlank="1" showInputMessage="1" showErrorMessage="1" prompt="Nombre del producto" sqref="B33:J33"/>
    <dataValidation allowBlank="1" showInputMessage="1" showErrorMessage="1" prompt="¿A quién va dirigido el programa?, ¿qué característica tiene esta población que requiere ser beneficiada?" sqref="B20:J20"/>
    <dataValidation allowBlank="1" showInputMessage="1" prompt="Nombre del capítulo" sqref="B8:J10"/>
    <dataValidation allowBlank="1" sqref="A8"/>
  </dataValidations>
  <pageMargins left="0.70866141732283472" right="0.31496062992125984" top="0.15748031496062992" bottom="0.15748031496062992" header="0.31496062992125984" footer="0.31496062992125984"/>
  <pageSetup scale="95" orientation="landscape" r:id="rId1"/>
  <rowBreaks count="1" manualBreakCount="1">
    <brk id="21" max="9" man="1"/>
  </rowBreaks>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7"/>
  <sheetViews>
    <sheetView zoomScaleNormal="100" workbookViewId="0">
      <selection activeCell="D62" sqref="D62"/>
    </sheetView>
  </sheetViews>
  <sheetFormatPr baseColWidth="10" defaultColWidth="11.28515625" defaultRowHeight="27.75" customHeight="1" x14ac:dyDescent="0.25"/>
  <cols>
    <col min="1" max="1" width="17.85546875" style="11" customWidth="1"/>
    <col min="2" max="3" width="11.28515625" style="11"/>
    <col min="4" max="4" width="14.7109375" style="11" customWidth="1"/>
    <col min="5" max="5" width="11.28515625" style="11"/>
    <col min="6" max="6" width="13" style="11" bestFit="1" customWidth="1"/>
    <col min="7" max="7" width="11.28515625" style="11"/>
    <col min="8" max="8" width="13.7109375" style="11" customWidth="1"/>
    <col min="9" max="9" width="11.28515625" style="11"/>
    <col min="10" max="10" width="10.140625" style="11" customWidth="1"/>
    <col min="11" max="11" width="11.28515625" style="11" hidden="1" customWidth="1"/>
    <col min="12" max="12" width="0.140625" hidden="1" customWidth="1"/>
    <col min="13" max="13" width="11.28515625" hidden="1" customWidth="1"/>
    <col min="14" max="14" width="8.5703125" hidden="1" customWidth="1"/>
    <col min="15" max="16" width="11.28515625" hidden="1" customWidth="1"/>
    <col min="17" max="17" width="8.7109375" hidden="1" customWidth="1"/>
    <col min="18" max="20" width="11.28515625" hidden="1" customWidth="1"/>
    <col min="21" max="21" width="3.140625" hidden="1" customWidth="1"/>
    <col min="22" max="25" width="11.28515625" hidden="1" customWidth="1"/>
    <col min="26" max="26" width="1.7109375" hidden="1" customWidth="1"/>
    <col min="27" max="29" width="11.28515625" hidden="1" customWidth="1"/>
  </cols>
  <sheetData>
    <row r="1" spans="1:11" ht="18.75" customHeight="1" thickBot="1" x14ac:dyDescent="0.3"/>
    <row r="2" spans="1:11" ht="27.75" customHeight="1" thickBot="1" x14ac:dyDescent="0.3">
      <c r="A2" s="1"/>
      <c r="B2" s="50" t="s">
        <v>71</v>
      </c>
      <c r="C2" s="51"/>
      <c r="D2" s="51"/>
      <c r="E2" s="51"/>
      <c r="F2" s="51"/>
      <c r="G2" s="51"/>
      <c r="H2" s="51"/>
      <c r="I2" s="51"/>
      <c r="J2" s="52"/>
      <c r="K2" s="2"/>
    </row>
    <row r="3" spans="1:11" ht="27.75" customHeight="1" thickBot="1" x14ac:dyDescent="0.3">
      <c r="A3" s="3"/>
      <c r="B3" s="53" t="s">
        <v>0</v>
      </c>
      <c r="C3" s="54"/>
      <c r="D3" s="53" t="s">
        <v>1</v>
      </c>
      <c r="E3" s="55"/>
      <c r="F3" s="55"/>
      <c r="G3" s="54"/>
      <c r="H3" s="56"/>
      <c r="I3" s="4" t="s">
        <v>2</v>
      </c>
      <c r="J3" s="5" t="s">
        <v>3</v>
      </c>
      <c r="K3" s="2"/>
    </row>
    <row r="4" spans="1:11" ht="27.75" customHeight="1" thickBot="1" x14ac:dyDescent="0.3">
      <c r="A4" s="6"/>
      <c r="B4" s="57" t="s">
        <v>4</v>
      </c>
      <c r="C4" s="58"/>
      <c r="D4" s="57"/>
      <c r="E4" s="58"/>
      <c r="F4" s="58"/>
      <c r="G4" s="58"/>
      <c r="H4" s="59"/>
      <c r="I4" s="7">
        <v>45304</v>
      </c>
      <c r="J4" s="8"/>
      <c r="K4" s="2"/>
    </row>
    <row r="5" spans="1:11" ht="27.75" customHeight="1" x14ac:dyDescent="0.25">
      <c r="A5" s="60"/>
      <c r="B5" s="61"/>
      <c r="C5" s="61"/>
      <c r="D5" s="62"/>
      <c r="E5" s="62"/>
      <c r="F5" s="62"/>
      <c r="G5" s="62"/>
      <c r="H5" s="62"/>
      <c r="I5" s="61"/>
      <c r="J5" s="63"/>
      <c r="K5" s="2"/>
    </row>
    <row r="6" spans="1:11" ht="27.75" customHeight="1" x14ac:dyDescent="0.25">
      <c r="A6" s="64"/>
      <c r="B6" s="65"/>
      <c r="C6" s="65"/>
      <c r="D6" s="65"/>
      <c r="E6" s="65"/>
      <c r="F6" s="65"/>
      <c r="G6" s="65"/>
      <c r="H6" s="65"/>
      <c r="I6" s="65"/>
      <c r="J6" s="66"/>
      <c r="K6" s="2"/>
    </row>
    <row r="7" spans="1:11" ht="27.75" customHeight="1" x14ac:dyDescent="0.25">
      <c r="A7" s="67" t="s">
        <v>5</v>
      </c>
      <c r="B7" s="68"/>
      <c r="C7" s="68"/>
      <c r="D7" s="68"/>
      <c r="E7" s="68"/>
      <c r="F7" s="68"/>
      <c r="G7" s="68"/>
      <c r="H7" s="68"/>
      <c r="I7" s="68"/>
      <c r="J7" s="69"/>
      <c r="K7" s="2"/>
    </row>
    <row r="8" spans="1:11" ht="27.75" customHeight="1" x14ac:dyDescent="0.25">
      <c r="A8" s="70" t="s">
        <v>6</v>
      </c>
      <c r="B8" s="71"/>
      <c r="C8" s="71"/>
      <c r="D8" s="71"/>
      <c r="E8" s="71"/>
      <c r="F8" s="71"/>
      <c r="G8" s="71"/>
      <c r="H8" s="71"/>
      <c r="I8" s="71"/>
      <c r="J8" s="72"/>
      <c r="K8" s="2"/>
    </row>
    <row r="9" spans="1:11" ht="27.75" customHeight="1" x14ac:dyDescent="0.25">
      <c r="A9" s="9" t="s">
        <v>7</v>
      </c>
      <c r="B9" s="47" t="s">
        <v>8</v>
      </c>
      <c r="C9" s="48"/>
      <c r="D9" s="48"/>
      <c r="E9" s="48"/>
      <c r="F9" s="48"/>
      <c r="G9" s="48"/>
      <c r="H9" s="48"/>
      <c r="I9" s="48"/>
      <c r="J9" s="49"/>
      <c r="K9" s="2"/>
    </row>
    <row r="10" spans="1:11" ht="27.75" customHeight="1" x14ac:dyDescent="0.25">
      <c r="A10" s="10" t="s">
        <v>9</v>
      </c>
      <c r="B10" s="47" t="s">
        <v>10</v>
      </c>
      <c r="C10" s="48"/>
      <c r="D10" s="48"/>
      <c r="E10" s="48"/>
      <c r="F10" s="48"/>
      <c r="G10" s="48"/>
      <c r="H10" s="48"/>
      <c r="I10" s="48"/>
      <c r="J10" s="49"/>
      <c r="K10" s="2"/>
    </row>
    <row r="11" spans="1:11" ht="20.25" customHeight="1" x14ac:dyDescent="0.25">
      <c r="A11" s="10" t="s">
        <v>11</v>
      </c>
      <c r="B11" s="47" t="s">
        <v>12</v>
      </c>
      <c r="C11" s="48"/>
      <c r="D11" s="48"/>
      <c r="E11" s="48"/>
      <c r="F11" s="48"/>
      <c r="G11" s="48"/>
      <c r="H11" s="48"/>
      <c r="I11" s="48"/>
      <c r="J11" s="49"/>
      <c r="K11" s="2"/>
    </row>
    <row r="12" spans="1:11" ht="42" customHeight="1" x14ac:dyDescent="0.25">
      <c r="A12" s="9" t="s">
        <v>13</v>
      </c>
      <c r="B12" s="117" t="s">
        <v>14</v>
      </c>
      <c r="C12" s="118"/>
      <c r="D12" s="118"/>
      <c r="E12" s="118"/>
      <c r="F12" s="118"/>
      <c r="G12" s="118"/>
      <c r="H12" s="118"/>
      <c r="I12" s="118"/>
      <c r="J12" s="119"/>
    </row>
    <row r="13" spans="1:11" ht="27.75" customHeight="1" x14ac:dyDescent="0.25">
      <c r="A13" s="9" t="s">
        <v>15</v>
      </c>
      <c r="B13" s="76" t="s">
        <v>16</v>
      </c>
      <c r="C13" s="77"/>
      <c r="D13" s="77"/>
      <c r="E13" s="77"/>
      <c r="F13" s="77"/>
      <c r="G13" s="77"/>
      <c r="H13" s="77"/>
      <c r="I13" s="77"/>
      <c r="J13" s="78"/>
    </row>
    <row r="14" spans="1:11" ht="27.75" customHeight="1" x14ac:dyDescent="0.25">
      <c r="A14" s="67" t="s">
        <v>17</v>
      </c>
      <c r="B14" s="68"/>
      <c r="C14" s="68"/>
      <c r="D14" s="68"/>
      <c r="E14" s="68"/>
      <c r="F14" s="68"/>
      <c r="G14" s="68"/>
      <c r="H14" s="68"/>
      <c r="I14" s="68"/>
      <c r="J14" s="69"/>
    </row>
    <row r="15" spans="1:11" ht="27.75" customHeight="1" x14ac:dyDescent="0.25">
      <c r="A15" s="9" t="s">
        <v>18</v>
      </c>
      <c r="B15" s="12">
        <v>3</v>
      </c>
      <c r="C15" s="79" t="str">
        <f>IFERROR(VLOOKUP(B15,'[1]Validacion datos'!A2:B5,2,FALSE),"")</f>
        <v>DESARROLLO PRODUCTIVO</v>
      </c>
      <c r="D15" s="79"/>
      <c r="E15" s="79"/>
      <c r="F15" s="79"/>
      <c r="G15" s="79"/>
      <c r="H15" s="79"/>
      <c r="I15" s="79"/>
      <c r="J15" s="79"/>
    </row>
    <row r="16" spans="1:11" ht="27.75" customHeight="1" x14ac:dyDescent="0.25">
      <c r="A16" s="9" t="s">
        <v>19</v>
      </c>
      <c r="B16" s="13">
        <v>3.4</v>
      </c>
      <c r="C16" s="79" t="str">
        <f>IFERROR(VLOOKUP(B16,'[1]Validacion datos'!A8:B26,2,FALSE),"")</f>
        <v>Empleos suficientes y dignos</v>
      </c>
      <c r="D16" s="79"/>
      <c r="E16" s="79"/>
      <c r="F16" s="79"/>
      <c r="G16" s="79"/>
      <c r="H16" s="79"/>
      <c r="I16" s="79"/>
      <c r="J16" s="79"/>
    </row>
    <row r="17" spans="1:11" ht="48.75" customHeight="1" x14ac:dyDescent="0.25">
      <c r="A17" s="14" t="s">
        <v>20</v>
      </c>
      <c r="B17" s="15" t="s">
        <v>21</v>
      </c>
      <c r="C17" s="80" t="str">
        <f>IFERROR(VLOOKUP(B17,'[1]Validacion datos'!D8:E64,2,FALSE),"")</f>
        <v>Consolidar el Sistema de Formación y Capacitación Continua para el Trabajo, a fin de acompañar al aparato productivo en su proceso de escalamiento de valor, facilitar la inserción en el mercado laboral y desarrollar capacidades emprendedoras</v>
      </c>
      <c r="D17" s="80"/>
      <c r="E17" s="80"/>
      <c r="F17" s="80"/>
      <c r="G17" s="80"/>
      <c r="H17" s="80"/>
      <c r="I17" s="80"/>
      <c r="J17" s="80"/>
    </row>
    <row r="18" spans="1:11" ht="27.75" customHeight="1" x14ac:dyDescent="0.25">
      <c r="A18" s="67" t="s">
        <v>22</v>
      </c>
      <c r="B18" s="68"/>
      <c r="C18" s="68"/>
      <c r="D18" s="68"/>
      <c r="E18" s="68"/>
      <c r="F18" s="68"/>
      <c r="G18" s="68"/>
      <c r="H18" s="68"/>
      <c r="I18" s="68"/>
      <c r="J18" s="69"/>
    </row>
    <row r="19" spans="1:11" ht="27.75" customHeight="1" x14ac:dyDescent="0.25">
      <c r="A19" s="45" t="s">
        <v>23</v>
      </c>
      <c r="B19" s="120" t="s">
        <v>24</v>
      </c>
      <c r="C19" s="120"/>
      <c r="D19" s="120"/>
      <c r="E19" s="120"/>
      <c r="F19" s="120"/>
      <c r="G19" s="120"/>
      <c r="H19" s="120"/>
      <c r="I19" s="120"/>
      <c r="J19" s="121"/>
    </row>
    <row r="20" spans="1:11" ht="84" customHeight="1" x14ac:dyDescent="0.25">
      <c r="A20" s="44" t="s">
        <v>25</v>
      </c>
      <c r="B20" s="101" t="s">
        <v>26</v>
      </c>
      <c r="C20" s="101"/>
      <c r="D20" s="101"/>
      <c r="E20" s="101"/>
      <c r="F20" s="101"/>
      <c r="G20" s="101"/>
      <c r="H20" s="101"/>
      <c r="I20" s="101"/>
      <c r="J20" s="102"/>
    </row>
    <row r="21" spans="1:11" ht="37.5" customHeight="1" x14ac:dyDescent="0.25">
      <c r="A21" s="14" t="s">
        <v>27</v>
      </c>
      <c r="B21" s="81" t="s">
        <v>28</v>
      </c>
      <c r="C21" s="81"/>
      <c r="D21" s="81"/>
      <c r="E21" s="81"/>
      <c r="F21" s="81"/>
      <c r="G21" s="81"/>
      <c r="H21" s="81"/>
      <c r="I21" s="81"/>
      <c r="J21" s="82"/>
    </row>
    <row r="22" spans="1:11" ht="38.25" customHeight="1" x14ac:dyDescent="0.25">
      <c r="A22" s="14" t="s">
        <v>29</v>
      </c>
      <c r="B22" s="81" t="s">
        <v>16</v>
      </c>
      <c r="C22" s="122"/>
      <c r="D22" s="122"/>
      <c r="E22" s="122"/>
      <c r="F22" s="122"/>
      <c r="G22" s="122"/>
      <c r="H22" s="122"/>
      <c r="I22" s="122"/>
      <c r="J22" s="78"/>
      <c r="K22" s="2"/>
    </row>
    <row r="23" spans="1:11" ht="27.75" customHeight="1" x14ac:dyDescent="0.25">
      <c r="A23" s="67" t="s">
        <v>30</v>
      </c>
      <c r="B23" s="68"/>
      <c r="C23" s="68"/>
      <c r="D23" s="68"/>
      <c r="E23" s="68"/>
      <c r="F23" s="68"/>
      <c r="G23" s="68"/>
      <c r="H23" s="68"/>
      <c r="I23" s="68"/>
      <c r="J23" s="69"/>
    </row>
    <row r="24" spans="1:11" ht="27.75" customHeight="1" x14ac:dyDescent="0.25">
      <c r="A24" s="70" t="s">
        <v>31</v>
      </c>
      <c r="B24" s="71"/>
      <c r="C24" s="71"/>
      <c r="D24" s="71"/>
      <c r="E24" s="71"/>
      <c r="F24" s="71"/>
      <c r="G24" s="71"/>
      <c r="H24" s="71"/>
      <c r="I24" s="71"/>
      <c r="J24" s="72"/>
      <c r="K24" s="2"/>
    </row>
    <row r="25" spans="1:11" ht="27.75" customHeight="1" x14ac:dyDescent="0.25">
      <c r="A25" s="85" t="s">
        <v>32</v>
      </c>
      <c r="B25" s="86"/>
      <c r="C25" s="87" t="s">
        <v>33</v>
      </c>
      <c r="D25" s="88"/>
      <c r="E25" s="88"/>
      <c r="F25" s="88" t="s">
        <v>34</v>
      </c>
      <c r="G25" s="88"/>
      <c r="H25" s="86"/>
      <c r="I25" s="87" t="s">
        <v>35</v>
      </c>
      <c r="J25" s="89"/>
    </row>
    <row r="26" spans="1:11" ht="27.75" customHeight="1" x14ac:dyDescent="0.25">
      <c r="A26" s="90"/>
      <c r="B26" s="91"/>
      <c r="C26" s="92"/>
      <c r="D26" s="93"/>
      <c r="E26" s="94"/>
      <c r="F26" s="92"/>
      <c r="G26" s="93"/>
      <c r="H26" s="94"/>
      <c r="I26" s="95">
        <f>IF(G26&gt;0,G26/C26,0)</f>
        <v>0</v>
      </c>
      <c r="J26" s="96"/>
    </row>
    <row r="27" spans="1:11" ht="27.75" customHeight="1" x14ac:dyDescent="0.25">
      <c r="A27" s="70" t="s">
        <v>36</v>
      </c>
      <c r="B27" s="71"/>
      <c r="C27" s="71"/>
      <c r="D27" s="71"/>
      <c r="E27" s="71"/>
      <c r="F27" s="71"/>
      <c r="G27" s="71"/>
      <c r="H27" s="71"/>
      <c r="I27" s="71"/>
      <c r="J27" s="72"/>
      <c r="K27" s="2"/>
    </row>
    <row r="28" spans="1:11" ht="27.75" customHeight="1" x14ac:dyDescent="0.25">
      <c r="A28" s="18"/>
      <c r="B28"/>
      <c r="C28" s="97" t="s">
        <v>37</v>
      </c>
      <c r="D28" s="98"/>
      <c r="E28" s="97" t="s">
        <v>72</v>
      </c>
      <c r="F28" s="98"/>
      <c r="G28" s="97" t="s">
        <v>73</v>
      </c>
      <c r="H28" s="97"/>
      <c r="I28" s="97" t="s">
        <v>38</v>
      </c>
      <c r="J28" s="99"/>
    </row>
    <row r="29" spans="1:11" ht="36.75" customHeight="1" x14ac:dyDescent="0.25">
      <c r="A29" s="19" t="s">
        <v>39</v>
      </c>
      <c r="B29" s="20" t="s">
        <v>40</v>
      </c>
      <c r="C29" s="20" t="s">
        <v>41</v>
      </c>
      <c r="D29" s="20" t="s">
        <v>42</v>
      </c>
      <c r="E29" s="20" t="s">
        <v>43</v>
      </c>
      <c r="F29" s="20" t="s">
        <v>44</v>
      </c>
      <c r="G29" s="20" t="s">
        <v>45</v>
      </c>
      <c r="H29" s="20" t="s">
        <v>46</v>
      </c>
      <c r="I29" s="20" t="s">
        <v>47</v>
      </c>
      <c r="J29" s="21" t="s">
        <v>48</v>
      </c>
    </row>
    <row r="30" spans="1:11" ht="27.75" customHeight="1" x14ac:dyDescent="0.25">
      <c r="A30" s="42">
        <v>6285</v>
      </c>
      <c r="B30" s="22"/>
      <c r="C30" s="23">
        <v>768856</v>
      </c>
      <c r="D30" s="24">
        <v>4378484586</v>
      </c>
      <c r="E30" s="41">
        <v>200000</v>
      </c>
      <c r="F30" s="24">
        <v>1001465253.4400001</v>
      </c>
      <c r="G30" s="46">
        <v>249510</v>
      </c>
      <c r="H30" s="24">
        <v>1092330752.4000001</v>
      </c>
      <c r="I30" s="25">
        <f>Tabla1[[#This Row],[Física 
(E)]]/Tabla1[[#This Row],[Física
(C)]]</f>
        <v>1.2475499999999999</v>
      </c>
      <c r="J30" s="26">
        <f>Tabla1[[#This Row],[Financiera 
 (F)]]/Tabla1[[#This Row],[Financiera
(D)]]</f>
        <v>1.0907325527749265</v>
      </c>
    </row>
    <row r="31" spans="1:11" ht="27.75" customHeight="1" x14ac:dyDescent="0.25">
      <c r="A31" s="27"/>
      <c r="B31" s="28"/>
      <c r="C31" s="29"/>
      <c r="D31" s="30"/>
      <c r="E31" s="30"/>
      <c r="F31" s="30"/>
      <c r="G31" s="31"/>
      <c r="H31" s="30"/>
      <c r="I31" s="25"/>
      <c r="J31" s="26"/>
    </row>
    <row r="32" spans="1:11" ht="27.75" customHeight="1" x14ac:dyDescent="0.25">
      <c r="A32" s="67" t="s">
        <v>49</v>
      </c>
      <c r="B32" s="68"/>
      <c r="C32" s="68"/>
      <c r="D32" s="68"/>
      <c r="E32" s="68"/>
      <c r="F32" s="68"/>
      <c r="G32" s="68"/>
      <c r="H32" s="68"/>
      <c r="I32" s="68"/>
      <c r="J32" s="69"/>
    </row>
    <row r="33" spans="1:29" ht="27.75" customHeight="1" x14ac:dyDescent="0.25">
      <c r="A33" s="70" t="s">
        <v>50</v>
      </c>
      <c r="B33" s="71"/>
      <c r="C33" s="71"/>
      <c r="D33" s="71"/>
      <c r="E33" s="71"/>
      <c r="F33" s="71"/>
      <c r="G33" s="71"/>
      <c r="H33" s="71"/>
      <c r="I33" s="71"/>
      <c r="J33" s="72"/>
      <c r="K33" s="2"/>
    </row>
    <row r="34" spans="1:29" ht="27.75" customHeight="1" x14ac:dyDescent="0.25">
      <c r="A34" s="33" t="s">
        <v>51</v>
      </c>
      <c r="B34" s="81" t="s">
        <v>69</v>
      </c>
      <c r="C34" s="81"/>
      <c r="D34" s="81"/>
      <c r="E34" s="81"/>
      <c r="F34" s="81"/>
      <c r="G34" s="81"/>
      <c r="H34" s="81"/>
      <c r="I34" s="81"/>
      <c r="J34" s="82"/>
    </row>
    <row r="35" spans="1:29" ht="46.5" customHeight="1" x14ac:dyDescent="0.25">
      <c r="A35" s="35" t="s">
        <v>52</v>
      </c>
      <c r="B35" s="120" t="s">
        <v>70</v>
      </c>
      <c r="C35" s="120"/>
      <c r="D35" s="120"/>
      <c r="E35" s="120"/>
      <c r="F35" s="120"/>
      <c r="G35" s="120"/>
      <c r="H35" s="120"/>
      <c r="I35" s="120"/>
      <c r="J35" s="121"/>
    </row>
    <row r="36" spans="1:29" ht="81" customHeight="1" x14ac:dyDescent="0.25">
      <c r="A36" s="32" t="s">
        <v>54</v>
      </c>
      <c r="B36" s="123" t="s">
        <v>80</v>
      </c>
      <c r="C36" s="123"/>
      <c r="D36" s="123"/>
      <c r="E36" s="123"/>
      <c r="F36" s="123"/>
      <c r="G36" s="123"/>
      <c r="H36" s="123"/>
      <c r="I36" s="123"/>
      <c r="J36" s="124"/>
      <c r="K36" s="39"/>
      <c r="L36" s="39"/>
      <c r="M36" s="39"/>
      <c r="N36" s="39"/>
      <c r="O36" s="39"/>
      <c r="P36" s="39"/>
      <c r="Q36" s="39"/>
      <c r="R36" s="39"/>
      <c r="S36" s="39"/>
      <c r="T36" s="39"/>
      <c r="U36" s="39"/>
      <c r="V36" s="39"/>
      <c r="W36" s="39"/>
      <c r="X36" s="39"/>
      <c r="Y36" s="39"/>
      <c r="Z36" s="39"/>
      <c r="AA36" s="39"/>
      <c r="AB36" s="39"/>
      <c r="AC36" s="40"/>
    </row>
    <row r="37" spans="1:29" ht="68.25" customHeight="1" x14ac:dyDescent="0.25">
      <c r="A37" s="33" t="s">
        <v>55</v>
      </c>
      <c r="B37" s="125" t="s">
        <v>79</v>
      </c>
      <c r="C37" s="125"/>
      <c r="D37" s="125"/>
      <c r="E37" s="125"/>
      <c r="F37" s="125"/>
      <c r="G37" s="125"/>
      <c r="H37" s="125"/>
      <c r="I37" s="125"/>
      <c r="J37" s="106"/>
    </row>
    <row r="38" spans="1:29" ht="27.75" customHeight="1" x14ac:dyDescent="0.25">
      <c r="A38" s="67" t="s">
        <v>56</v>
      </c>
      <c r="B38" s="68"/>
      <c r="C38" s="68"/>
      <c r="D38" s="68"/>
      <c r="E38" s="68"/>
      <c r="F38" s="68"/>
      <c r="G38" s="68"/>
      <c r="H38" s="68"/>
      <c r="I38" s="68"/>
      <c r="J38" s="69"/>
    </row>
    <row r="39" spans="1:29" ht="27.75" customHeight="1" x14ac:dyDescent="0.25">
      <c r="A39" s="107" t="s">
        <v>57</v>
      </c>
      <c r="B39" s="108"/>
      <c r="C39" s="108"/>
      <c r="D39" s="108"/>
      <c r="E39" s="108"/>
      <c r="F39" s="108"/>
      <c r="G39" s="108"/>
      <c r="H39" s="108"/>
      <c r="I39" s="108"/>
      <c r="J39" s="109"/>
      <c r="K39" s="2"/>
    </row>
    <row r="40" spans="1:29" ht="28.5" customHeight="1" x14ac:dyDescent="0.25">
      <c r="A40" s="110" t="s">
        <v>78</v>
      </c>
      <c r="B40" s="111"/>
      <c r="C40" s="111"/>
      <c r="D40" s="111"/>
      <c r="E40" s="111"/>
      <c r="F40" s="111"/>
      <c r="G40" s="111"/>
      <c r="H40" s="111"/>
      <c r="I40" s="111"/>
      <c r="J40" s="112"/>
    </row>
    <row r="41" spans="1:29" ht="27.75" customHeight="1" x14ac:dyDescent="0.25">
      <c r="A41" s="36"/>
      <c r="B41" s="36"/>
      <c r="C41" s="36"/>
      <c r="D41" s="36"/>
      <c r="E41" s="36"/>
      <c r="F41" s="36"/>
      <c r="G41" s="36"/>
      <c r="H41" s="36"/>
      <c r="I41" s="36"/>
      <c r="J41" s="36"/>
    </row>
    <row r="42" spans="1:29" ht="27.75" customHeight="1" x14ac:dyDescent="0.25">
      <c r="A42" s="113" t="s">
        <v>58</v>
      </c>
      <c r="B42" s="113"/>
      <c r="C42" s="113"/>
      <c r="D42" s="113"/>
      <c r="E42" s="113"/>
      <c r="F42" s="113"/>
      <c r="G42" s="113"/>
      <c r="H42" s="113"/>
      <c r="I42" s="113"/>
      <c r="J42" s="113"/>
    </row>
    <row r="43" spans="1:29" ht="15" customHeight="1" x14ac:dyDescent="0.25"/>
    <row r="44" spans="1:29" ht="15" hidden="1" customHeight="1" x14ac:dyDescent="0.25"/>
    <row r="45" spans="1:29" ht="15" hidden="1" customHeight="1" x14ac:dyDescent="0.25"/>
    <row r="46" spans="1:29" ht="15" x14ac:dyDescent="0.25">
      <c r="B46" s="114" t="s">
        <v>59</v>
      </c>
      <c r="C46" s="114"/>
      <c r="G46" s="114" t="s">
        <v>60</v>
      </c>
      <c r="H46" s="114"/>
    </row>
    <row r="47" spans="1:29" ht="15" x14ac:dyDescent="0.25"/>
    <row r="48" spans="1:29" ht="15" x14ac:dyDescent="0.25">
      <c r="A48" s="37"/>
      <c r="B48" s="100"/>
      <c r="C48" s="100"/>
      <c r="D48" s="37"/>
      <c r="F48" s="37"/>
      <c r="G48" s="37"/>
      <c r="H48" s="37"/>
      <c r="I48" s="37"/>
    </row>
    <row r="49" spans="1:9" ht="15" x14ac:dyDescent="0.25">
      <c r="B49" s="116" t="s">
        <v>61</v>
      </c>
      <c r="C49" s="116"/>
      <c r="G49" s="115" t="s">
        <v>62</v>
      </c>
      <c r="H49" s="115"/>
    </row>
    <row r="50" spans="1:9" ht="15" x14ac:dyDescent="0.25">
      <c r="A50" s="114" t="s">
        <v>63</v>
      </c>
      <c r="B50" s="114"/>
      <c r="C50" s="114"/>
      <c r="D50" s="114"/>
      <c r="F50" s="114" t="s">
        <v>64</v>
      </c>
      <c r="G50" s="114"/>
      <c r="H50" s="114"/>
      <c r="I50" s="114"/>
    </row>
    <row r="51" spans="1:9" ht="15" x14ac:dyDescent="0.25"/>
    <row r="52" spans="1:9" ht="6" customHeight="1" x14ac:dyDescent="0.25"/>
    <row r="53" spans="1:9" ht="15" x14ac:dyDescent="0.25">
      <c r="B53" s="114" t="s">
        <v>65</v>
      </c>
      <c r="C53" s="114"/>
      <c r="G53" s="114" t="s">
        <v>65</v>
      </c>
      <c r="H53" s="114"/>
    </row>
    <row r="54" spans="1:9" ht="15" x14ac:dyDescent="0.25">
      <c r="B54" s="38"/>
      <c r="C54" s="38"/>
    </row>
    <row r="55" spans="1:9" ht="15" x14ac:dyDescent="0.25">
      <c r="A55" s="37"/>
      <c r="B55" s="37"/>
      <c r="C55" s="37"/>
      <c r="D55" s="37"/>
      <c r="F55" s="37"/>
      <c r="G55" s="37"/>
      <c r="H55" s="37"/>
      <c r="I55" s="37"/>
    </row>
    <row r="56" spans="1:9" ht="15" x14ac:dyDescent="0.25">
      <c r="B56" s="115" t="s">
        <v>81</v>
      </c>
      <c r="C56" s="115"/>
      <c r="G56" s="115" t="s">
        <v>66</v>
      </c>
      <c r="H56" s="115"/>
    </row>
    <row r="57" spans="1:9" ht="15" x14ac:dyDescent="0.25">
      <c r="B57" s="11" t="s">
        <v>67</v>
      </c>
      <c r="F57" s="114" t="s">
        <v>68</v>
      </c>
      <c r="G57" s="114"/>
      <c r="H57" s="114"/>
      <c r="I57" s="114"/>
    </row>
  </sheetData>
  <mergeCells count="60">
    <mergeCell ref="B56:C56"/>
    <mergeCell ref="G56:H56"/>
    <mergeCell ref="F57:I57"/>
    <mergeCell ref="B49:C49"/>
    <mergeCell ref="G49:H49"/>
    <mergeCell ref="A50:D50"/>
    <mergeCell ref="F50:I50"/>
    <mergeCell ref="B53:C53"/>
    <mergeCell ref="G53:H53"/>
    <mergeCell ref="B48:C48"/>
    <mergeCell ref="A33:J33"/>
    <mergeCell ref="B34:J34"/>
    <mergeCell ref="B35:J35"/>
    <mergeCell ref="B36:J36"/>
    <mergeCell ref="B37:J37"/>
    <mergeCell ref="A38:J38"/>
    <mergeCell ref="A39:J39"/>
    <mergeCell ref="A40:J40"/>
    <mergeCell ref="A42:J42"/>
    <mergeCell ref="B46:C46"/>
    <mergeCell ref="G46:H46"/>
    <mergeCell ref="A32:J32"/>
    <mergeCell ref="A24:J24"/>
    <mergeCell ref="A25:B25"/>
    <mergeCell ref="C25:E25"/>
    <mergeCell ref="F25:H25"/>
    <mergeCell ref="I25:J25"/>
    <mergeCell ref="A26:B26"/>
    <mergeCell ref="C26:E26"/>
    <mergeCell ref="F26:H26"/>
    <mergeCell ref="I26:J26"/>
    <mergeCell ref="A27:J27"/>
    <mergeCell ref="C28:D28"/>
    <mergeCell ref="E28:F28"/>
    <mergeCell ref="G28:H28"/>
    <mergeCell ref="I28:J28"/>
    <mergeCell ref="A23:J23"/>
    <mergeCell ref="B12:J12"/>
    <mergeCell ref="B13:J13"/>
    <mergeCell ref="A14:J14"/>
    <mergeCell ref="C15:J15"/>
    <mergeCell ref="C16:J16"/>
    <mergeCell ref="C17:J17"/>
    <mergeCell ref="A18:J18"/>
    <mergeCell ref="B19:J19"/>
    <mergeCell ref="B20:J20"/>
    <mergeCell ref="B21:J21"/>
    <mergeCell ref="B22:J22"/>
    <mergeCell ref="B11:J11"/>
    <mergeCell ref="B2:J2"/>
    <mergeCell ref="B3:C3"/>
    <mergeCell ref="D3:H3"/>
    <mergeCell ref="B4:C4"/>
    <mergeCell ref="D4:H4"/>
    <mergeCell ref="A5:J5"/>
    <mergeCell ref="A6:J6"/>
    <mergeCell ref="A7:J7"/>
    <mergeCell ref="A8:J8"/>
    <mergeCell ref="B9:J9"/>
    <mergeCell ref="B10:J10"/>
  </mergeCells>
  <dataValidations count="15">
    <dataValidation allowBlank="1" sqref="A9"/>
    <dataValidation allowBlank="1" showInputMessage="1" prompt="Nombre del capítulo" sqref="B9:J11"/>
    <dataValidation allowBlank="1" showInputMessage="1" showErrorMessage="1" prompt="¿A quién va dirigido el programa?, ¿qué característica tiene esta población que requiere ser beneficiada?" sqref="B21:J21"/>
    <dataValidation allowBlank="1" showInputMessage="1" showErrorMessage="1" prompt="¿En qué consiste el producto? su objetivo" sqref="B34:J35"/>
    <dataValidation allowBlank="1" showInputMessage="1" showErrorMessage="1" prompt="1. Describir lo plasmado en el presupuesto_x000a_2. Describir lo alcanzado en términos financieros y de producción " sqref="B36"/>
    <dataValidation allowBlank="1" showInputMessage="1" showErrorMessage="1" prompt="De existir desvío, explicar razones." sqref="B37:J37"/>
    <dataValidation allowBlank="1" showInputMessage="1" showErrorMessage="1" prompt="Oportunidades de mejora identificadas" sqref="A40:J41"/>
    <dataValidation allowBlank="1" showInputMessage="1" showErrorMessage="1" prompt="Presupuesto del programa" sqref="A26:C26 F26"/>
    <dataValidation allowBlank="1" showInputMessage="1" showErrorMessage="1" prompt="¿En qué consiste el programa?" sqref="B20:J20"/>
    <dataValidation allowBlank="1" showInputMessage="1" showErrorMessage="1" prompt="Nombre de cada producto" sqref="A29:A31"/>
    <dataValidation allowBlank="1" showInputMessage="1" showErrorMessage="1" prompt="Nombre del indicador" sqref="B29:B31"/>
    <dataValidation allowBlank="1" showInputMessage="1" showErrorMessage="1" prompt="Meta anual del indicador" sqref="C29:C31 E29"/>
    <dataValidation allowBlank="1" showInputMessage="1" showErrorMessage="1" prompt="Monto presupuestado para el producto" sqref="D29:D31 E30:F31 F29"/>
    <dataValidation allowBlank="1" showInputMessage="1" showErrorMessage="1" prompt="Meta alcanzada en el trimestre" sqref="G29:G31"/>
    <dataValidation allowBlank="1" showInputMessage="1" showErrorMessage="1" prompt="Monto ejecutado en el trimestre" sqref="H29:H31"/>
  </dataValidations>
  <printOptions horizontalCentered="1"/>
  <pageMargins left="0" right="0" top="0" bottom="0" header="0.19685039370078741" footer="0"/>
  <pageSetup fitToHeight="0" orientation="landscape" r:id="rId1"/>
  <rowBreaks count="2" manualBreakCount="2">
    <brk id="19" max="9" man="1"/>
    <brk id="35" max="9" man="1"/>
  </row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6284</vt:lpstr>
      <vt:lpstr>6285</vt:lpstr>
      <vt:lpstr>'6284'!Área_de_impresión</vt:lpstr>
      <vt:lpstr>'6285'!Área_de_impresión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Angélica María Hernández Torres</dc:creator>
  <cp:lastModifiedBy>Themis Yocasta Perez Moquete</cp:lastModifiedBy>
  <cp:lastPrinted>2025-01-16T12:40:10Z</cp:lastPrinted>
  <dcterms:created xsi:type="dcterms:W3CDTF">2022-08-12T19:47:57Z</dcterms:created>
  <dcterms:modified xsi:type="dcterms:W3CDTF">2025-01-16T19:08:30Z</dcterms:modified>
</cp:coreProperties>
</file>