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JULIO-SEPT. 2024\FINANZAS\"/>
    </mc:Choice>
  </mc:AlternateContent>
  <bookViews>
    <workbookView xWindow="0" yWindow="0" windowWidth="28800" windowHeight="12180" activeTab="1"/>
  </bookViews>
  <sheets>
    <sheet name="6284" sheetId="1" r:id="rId1"/>
    <sheet name="6285" sheetId="2" r:id="rId2"/>
  </sheets>
  <externalReferences>
    <externalReference r:id="rId3"/>
  </externalReferences>
  <definedNames>
    <definedName name="_xlnm.Print_Area" localSheetId="0">'6284'!$A$1:$J$54</definedName>
    <definedName name="_xlnm.Print_Area" localSheetId="1">'6285'!$A$1:$J$57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9" i="1" l="1"/>
  <c r="J30" i="2" l="1"/>
  <c r="I30" i="2"/>
  <c r="I25" i="1"/>
  <c r="I26" i="2" l="1"/>
  <c r="C17" i="2"/>
  <c r="C16" i="2"/>
  <c r="C15" i="2"/>
  <c r="J29" i="1"/>
  <c r="C16" i="1"/>
  <c r="C15" i="1"/>
  <c r="C14" i="1"/>
</calcChain>
</file>

<file path=xl/sharedStrings.xml><?xml version="1.0" encoding="utf-8"?>
<sst xmlns="http://schemas.openxmlformats.org/spreadsheetml/2006/main" count="157" uniqueCount="82">
  <si>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</si>
  <si>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</si>
  <si>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</si>
  <si>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</si>
  <si>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</si>
  <si>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</si>
  <si>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</si>
  <si>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</si>
  <si>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</si>
  <si>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</si>
  <si>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</si>
  <si>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</si>
  <si>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</si>
  <si>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</si>
  <si>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</si>
  <si>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</si>
  <si>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</si>
  <si>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</si>
  <si>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</si>
  <si>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</si>
  <si>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</si>
  <si>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</si>
  <si>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</si>
  <si>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</si>
  <si>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</si>
  <si>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</si>
  <si>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</si>
  <si>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</si>
  <si>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</si>
  <si>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</si>
  <si>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</si>
  <si>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</si>
  <si>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</si>
  <si>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</si>
  <si>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</si>
  <si>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</si>
  <si>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</si>
  <si>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</si>
  <si>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</si>
  <si>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</si>
  <si>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</si>
  <si>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</si>
  <si>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</si>
  <si>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</si>
  <si>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</si>
  <si>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</si>
  <si>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</si>
  <si>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</si>
  <si>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</si>
  <si>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</si>
  <si>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</si>
  <si>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</si>
  <si>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</si>
  <si>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</si>
  <si>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</si>
  <si>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</si>
  <si>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</si>
  <si>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</si>
  <si>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</si>
  <si>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</si>
  <si>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</si>
  <si>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</si>
  <si>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</si>
  <si>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</si>
  <si>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</si>
  <si>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</si>
  <si>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Bilma M. Erasme B.</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</si>
  <si>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</si>
  <si>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</si>
  <si>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</si>
  <si>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</si>
  <si>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</si>
  <si>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Informe de Evaluación Trimestral de las Metas Físicas-Financieras</t>
  </si>
  <si>
    <t>Programación Trimestral julio-septiembre 2024</t>
  </si>
  <si>
    <t>Ejecución Trimestral julio-septiembre 2024</t>
  </si>
  <si>
    <r>
      <t>301,232  participantes capacitados a través del servicio de Formación Técnico Profesional en el trimestre julio-septiembre, para una ejecución de</t>
    </r>
    <r>
      <rPr>
        <i/>
        <sz val="11"/>
        <color rgb="FF0070C0"/>
        <rFont val="Calibri"/>
        <family val="2"/>
        <scheme val="minor"/>
      </rPr>
      <t xml:space="preserve"> </t>
    </r>
    <r>
      <rPr>
        <i/>
        <sz val="11"/>
        <rFont val="Calibri"/>
        <family val="2"/>
        <scheme val="minor"/>
      </rPr>
      <t>126.04% en relación a las metas planificadas. La ejecución de las metas financieras fue de 80.30%.</t>
    </r>
  </si>
  <si>
    <r>
      <t>En el trimestre julio-septiembre se atendieron</t>
    </r>
    <r>
      <rPr>
        <i/>
        <sz val="11"/>
        <color rgb="FF0070C0"/>
        <rFont val="Calibri"/>
        <family val="2"/>
        <scheme val="minor"/>
      </rPr>
      <t xml:space="preserve"> </t>
    </r>
    <r>
      <rPr>
        <i/>
        <sz val="11"/>
        <rFont val="Calibri"/>
        <family val="2"/>
        <scheme val="minor"/>
      </rPr>
      <t>1,110 empresas a través del servicio de Asesoría y Asistencia técnica para la mejora de la productividad, para una ejecución de un 84.35% en relación a las metas planificadas. La ejecución financiera fue de RD$149,609,237.14 para un 99.59% en relación a las metas planificadas.</t>
    </r>
  </si>
  <si>
    <t>La desviación de las metas físicas fue de 26.04% en relación a las metas planificadas, esto se debe a la ampliación de la infraestructura física de la institución, lo que ha permitido atender una mayor cantidad de participantes en cursos de formación técnica profesional. La desviación de las metas financieras fue de  19.70% por debajo de lo planificado,  esto se debe a un incremento de la formación virtual lo que disminuye los costos de formación ya que se puede atender un mayor número de participantes.</t>
  </si>
  <si>
    <t>Asistir  a 1,316 empresas  en servicios de capacitación en el trimestre julio-septiembre 2024.</t>
  </si>
  <si>
    <t>Para el 2025 se tomará en cuenta este comportamiento para realizar la planificación de las metas atendiendo a esta realidad.</t>
  </si>
  <si>
    <t>Se reajustaron las metas del cuarto trimestre tomando en cuenta el crecimiento experimentado en la prestación del servicio.</t>
  </si>
  <si>
    <t xml:space="preserve">La desviación en la ejecución de las metas fìsicas es 15.65%, esto de debe a que se incrementó la demanda del servicio a  las empresas en los dos primeros trimestres del año, lo que provoca que en el tercer trimestre se reciban menos solicitudes.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</si>
</sst>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dd/mm/yyyy;@"/>
    <numFmt numFmtId="166" formatCode="[$-10409]#,##0;\-#,##0"/>
    <numFmt numFmtId="167" formatCode="[$-10409]#,##0.00;\-#,##0.00"/>
    <numFmt numFmtId="168" formatCode="[$-10409]0.00%"/>
  </numFmts>
  <fonts count="2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
      <i/>
      <sz val="11"/>
      <color rgb="FF0070C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26">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5"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32" xfId="0" applyFont="1" applyBorder="1" applyAlignment="1" applyProtection="1">
      <alignment vertical="top" wrapText="1"/>
      <protection locked="0"/>
    </xf>
    <xf numFmtId="166" fontId="20" fillId="0" borderId="32" xfId="0" applyNumberFormat="1" applyFont="1" applyBorder="1" applyAlignment="1" applyProtection="1">
      <alignment horizontal="center" vertical="center" wrapText="1" readingOrder="1"/>
      <protection locked="0"/>
    </xf>
    <xf numFmtId="167" fontId="20" fillId="0" borderId="32" xfId="0" applyNumberFormat="1" applyFont="1" applyBorder="1" applyAlignment="1" applyProtection="1">
      <alignment horizontal="center" vertical="center" wrapText="1" readingOrder="1"/>
      <protection locked="0"/>
    </xf>
    <xf numFmtId="10" fontId="20" fillId="8" borderId="32" xfId="2" applyNumberFormat="1" applyFont="1" applyFill="1" applyBorder="1" applyAlignment="1" applyProtection="1">
      <alignment horizontal="center" vertical="center" wrapText="1" readingOrder="1"/>
      <protection locked="0"/>
    </xf>
    <xf numFmtId="168"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6" fontId="20" fillId="0" borderId="38" xfId="0" applyNumberFormat="1" applyFont="1" applyBorder="1" applyAlignment="1" applyProtection="1">
      <alignment horizontal="center" vertical="center" wrapText="1" readingOrder="1"/>
      <protection locked="0"/>
    </xf>
    <xf numFmtId="167"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49" fontId="20" fillId="0" borderId="32" xfId="0" applyNumberFormat="1" applyFont="1" applyBorder="1" applyAlignment="1" applyProtection="1">
      <alignment horizontal="center" vertical="center" wrapText="1" readingOrder="1"/>
      <protection locked="0"/>
    </xf>
    <xf numFmtId="0" fontId="20" fillId="0" borderId="27" xfId="0" applyFont="1" applyBorder="1" applyAlignment="1" applyProtection="1">
      <alignment horizontal="center" vertical="center" wrapText="1"/>
      <protection locked="0"/>
    </xf>
    <xf numFmtId="0" fontId="10" fillId="0" borderId="39" xfId="0" applyFont="1" applyBorder="1" applyAlignment="1">
      <alignment vertical="center" wrapText="1"/>
    </xf>
    <xf numFmtId="0" fontId="10" fillId="0" borderId="23" xfId="0" applyFont="1" applyBorder="1" applyAlignment="1">
      <alignment vertical="center"/>
    </xf>
    <xf numFmtId="166" fontId="20" fillId="0" borderId="32" xfId="0" applyNumberFormat="1" applyFont="1" applyBorder="1" applyAlignment="1" applyProtection="1">
      <alignment horizontal="center" vertical="center" wrapText="1"/>
      <protection locked="0"/>
    </xf>
    <xf numFmtId="0" fontId="17" fillId="0" borderId="0" xfId="0" applyFont="1" applyAlignment="1" applyProtection="1">
      <alignment horizontal="center"/>
      <protection locked="0"/>
    </xf>
    <xf numFmtId="0" fontId="13"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3" fillId="0" borderId="24" xfId="0" applyFont="1" applyBorder="1" applyAlignment="1" applyProtection="1">
      <alignment horizontal="center"/>
      <protection locked="0"/>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2" borderId="0" xfId="0" applyFont="1" applyFill="1" applyBorder="1" applyAlignment="1" applyProtection="1">
      <alignment horizontal="left" vertical="center" wrapText="1"/>
      <protection locked="0"/>
    </xf>
    <xf numFmtId="0" fontId="16" fillId="2" borderId="18" xfId="0" applyFont="1" applyFill="1" applyBorder="1" applyAlignment="1" applyProtection="1">
      <alignment horizontal="left" vertical="center" wrapText="1"/>
      <protection locked="0"/>
    </xf>
    <xf numFmtId="0" fontId="16" fillId="2" borderId="24" xfId="0" applyFont="1" applyFill="1" applyBorder="1" applyAlignment="1" applyProtection="1">
      <alignment horizontal="left" vertical="center" wrapText="1"/>
      <protection locked="0"/>
    </xf>
    <xf numFmtId="0" fontId="16" fillId="2" borderId="25" xfId="0" applyFont="1" applyFill="1" applyBorder="1" applyAlignment="1" applyProtection="1">
      <alignment horizontal="left" vertical="center" wrapText="1"/>
      <protection locked="0"/>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0" borderId="23"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xf numFmtId="0" fontId="23" fillId="0" borderId="0" xfId="0" applyFont="1" applyAlignment="1">
      <alignment horizontal="left" vertical="center" wrapText="1"/>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2" fillId="0" borderId="39" xfId="0" applyFont="1" applyBorder="1" applyAlignment="1" applyProtection="1">
      <alignment horizontal="left" vertical="top" wrapText="1"/>
      <protection locked="0"/>
    </xf>
    <xf numFmtId="0" fontId="12" fillId="0" borderId="40" xfId="0" applyFont="1" applyBorder="1" applyAlignment="1" applyProtection="1">
      <alignment horizontal="left" vertical="top"/>
      <protection locked="0"/>
    </xf>
    <xf numFmtId="0" fontId="12" fillId="0" borderId="41" xfId="0" applyFont="1" applyBorder="1" applyAlignment="1" applyProtection="1">
      <alignment horizontal="left" vertical="top"/>
      <protection locked="0"/>
    </xf>
    <xf numFmtId="0" fontId="12" fillId="0" borderId="17" xfId="0" applyFont="1" applyBorder="1" applyAlignment="1" applyProtection="1">
      <alignment horizontal="left" vertical="center" wrapText="1"/>
      <protection locked="0"/>
    </xf>
    <xf numFmtId="0" fontId="12" fillId="0" borderId="0" xfId="0" applyFont="1" applyBorder="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0" xfId="0" applyFont="1" applyAlignment="1" applyProtection="1">
      <alignment horizontal="left" vertical="center" wrapText="1"/>
      <protection locked="0"/>
    </xf>
    <xf numFmtId="0" fontId="12" fillId="0" borderId="18" xfId="0" applyFont="1" applyBorder="1" applyAlignment="1" applyProtection="1">
      <alignment horizontal="left" vertical="center" wrapText="1"/>
      <protection locked="0"/>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6" fillId="2" borderId="40" xfId="0" applyNumberFormat="1" applyFont="1" applyFill="1" applyBorder="1" applyAlignment="1">
      <alignment horizontal="left" vertical="center" wrapText="1" readingOrder="1"/>
    </xf>
    <xf numFmtId="0" fontId="16" fillId="2" borderId="41" xfId="0" applyNumberFormat="1" applyFont="1" applyFill="1" applyBorder="1" applyAlignment="1">
      <alignment horizontal="left" vertical="center" wrapText="1" readingOrder="1"/>
    </xf>
    <xf numFmtId="0" fontId="16" fillId="2" borderId="0" xfId="0" applyFont="1" applyFill="1" applyAlignment="1" applyProtection="1">
      <alignment horizontal="left" vertical="center" wrapText="1"/>
      <protection locked="0"/>
    </xf>
    <xf numFmtId="0" fontId="12" fillId="0" borderId="39" xfId="0" applyFont="1" applyBorder="1" applyAlignment="1" applyProtection="1">
      <alignment horizontal="left" vertical="center" wrapText="1"/>
      <protection locked="0"/>
    </xf>
    <xf numFmtId="0" fontId="12" fillId="0" borderId="40" xfId="0" applyFont="1" applyBorder="1" applyAlignment="1" applyProtection="1">
      <alignment horizontal="left" vertical="center"/>
      <protection locked="0"/>
    </xf>
    <xf numFmtId="0" fontId="12" fillId="0" borderId="41" xfId="0" applyFont="1" applyBorder="1" applyAlignment="1" applyProtection="1">
      <alignment horizontal="left" vertical="center"/>
      <protection locked="0"/>
    </xf>
    <xf numFmtId="0" fontId="12" fillId="0" borderId="0" xfId="0" applyFont="1" applyAlignment="1" applyProtection="1">
      <alignment horizontal="left" vertical="center"/>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80218</xdr:rowOff>
    </xdr:from>
    <xdr:ext cx="999258" cy="710358"/>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95250" y="80218"/>
          <a:ext cx="999258" cy="71035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38100</xdr:colOff>
      <xdr:row>1</xdr:row>
      <xdr:rowOff>190501</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38100" y="190501"/>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id="1" name="Tabla13" displayName="Tabla13" ref="A28:J30" totalsRowShown="0" headerRowDxfId="29" dataDxfId="27" headerRowBorderDxfId="28" tableBorderDxfId="26" totalsRowBorderDxfId="25">
  <tableColumns count="10">
    <tableColumn id="1" name="Producto" dataDxfId="24"/>
    <tableColumn id="2" name="Indicador" dataDxfId="23"/>
    <tableColumn id="3" name="Física_x000a_(A)" dataDxfId="22"/>
    <tableColumn id="4" name="Financiera_x000a_(B)" dataDxfId="21"/>
    <tableColumn id="9" name="Física_x000a_(C)" dataDxfId="20"/>
    <tableColumn id="10" name="Financiera_x000a_(D)" dataDxfId="19"/>
    <tableColumn id="5" name="Física _x000a_(E)" dataDxfId="18"/>
    <tableColumn id="6" name="Financiera _x000a_ (F)" dataDxfId="17"/>
    <tableColumn id="7" name="Física _x000a_(%)_x000a_ G=E/C" dataDxfId="16" dataCellStyle="Porcentaje">
      <calculatedColumnFormula>Tabla13[[#This Row],[Física 
(E)]]/Tabla13[[#This Row],[Física
(C)]]</calculatedColumnFormula>
    </tableColumn>
    <tableColumn id="8"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id="2" name="Tabla1" displayName="Tabla1" ref="A29:J31" totalsRowShown="0" headerRowDxfId="14" dataDxfId="12" headerRowBorderDxfId="13" tableBorderDxfId="11" totalsRowBorderDxfId="10">
  <tableColumns count="10">
    <tableColumn id="1" name="Producto" dataDxfId="9"/>
    <tableColumn id="2" name="Indicador" dataDxfId="8"/>
    <tableColumn id="3" name="Física_x000a_(A)" dataDxfId="7"/>
    <tableColumn id="4" name="Financiera_x000a_(B)" dataDxfId="6"/>
    <tableColumn id="9" name="Física_x000a_(C)" dataDxfId="5"/>
    <tableColumn id="10" name="Financiera_x000a_(D)" dataDxfId="4"/>
    <tableColumn id="5" name="Física _x000a_(E)" dataDxfId="3"/>
    <tableColumn id="6" name="Financiera _x000a_ (F)" dataDxfId="2"/>
    <tableColumn id="7" name="Física _x000a_(%)_x000a_ G=E/C" dataDxfId="1" dataCellStyle="Porcentaje">
      <calculatedColumnFormula>Tabla1[[#This Row],[Física 
(E)]]/Tabla1[[#This Row],[Física
(C)]]</calculatedColumnFormula>
    </tableColumn>
    <tableColumn id="8"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topLeftCell="A25" zoomScaleNormal="100" workbookViewId="0">
      <selection activeCell="B36" sqref="B36:J36"/>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2" style="11" customWidth="1"/>
    <col min="7" max="7" width="11.28515625" style="11"/>
    <col min="8" max="8" width="12.28515625" style="11" customWidth="1"/>
    <col min="9" max="11" width="11.28515625" style="11"/>
  </cols>
  <sheetData>
    <row r="1" spans="1:11" ht="21.75" thickBot="1" x14ac:dyDescent="0.3">
      <c r="A1" s="1"/>
      <c r="B1" s="100" t="s">
        <v>72</v>
      </c>
      <c r="C1" s="101"/>
      <c r="D1" s="101"/>
      <c r="E1" s="101"/>
      <c r="F1" s="101"/>
      <c r="G1" s="101"/>
      <c r="H1" s="101"/>
      <c r="I1" s="101"/>
      <c r="J1" s="102"/>
      <c r="K1" s="2"/>
    </row>
    <row r="2" spans="1:11" ht="21.75" thickBot="1" x14ac:dyDescent="0.3">
      <c r="A2" s="3"/>
      <c r="B2" s="103" t="s">
        <v>0</v>
      </c>
      <c r="C2" s="104"/>
      <c r="D2" s="103" t="s">
        <v>1</v>
      </c>
      <c r="E2" s="105"/>
      <c r="F2" s="105"/>
      <c r="G2" s="104"/>
      <c r="H2" s="106"/>
      <c r="I2" s="4" t="s">
        <v>2</v>
      </c>
      <c r="J2" s="5" t="s">
        <v>3</v>
      </c>
      <c r="K2" s="2"/>
    </row>
    <row r="3" spans="1:11" ht="21.75" thickBot="1" x14ac:dyDescent="0.3">
      <c r="A3" s="6"/>
      <c r="B3" s="107" t="s">
        <v>4</v>
      </c>
      <c r="C3" s="108"/>
      <c r="D3" s="107"/>
      <c r="E3" s="108"/>
      <c r="F3" s="108"/>
      <c r="G3" s="108"/>
      <c r="H3" s="109"/>
      <c r="I3" s="7">
        <v>45579</v>
      </c>
      <c r="J3" s="8"/>
      <c r="K3" s="2"/>
    </row>
    <row r="4" spans="1:11" x14ac:dyDescent="0.25">
      <c r="A4" s="110"/>
      <c r="B4" s="111"/>
      <c r="C4" s="111"/>
      <c r="D4" s="112"/>
      <c r="E4" s="112"/>
      <c r="F4" s="112"/>
      <c r="G4" s="112"/>
      <c r="H4" s="112"/>
      <c r="I4" s="111"/>
      <c r="J4" s="113"/>
      <c r="K4" s="2"/>
    </row>
    <row r="5" spans="1:11" ht="3" customHeight="1" x14ac:dyDescent="0.25">
      <c r="A5" s="114"/>
      <c r="B5" s="115"/>
      <c r="C5" s="115"/>
      <c r="D5" s="115"/>
      <c r="E5" s="115"/>
      <c r="F5" s="115"/>
      <c r="G5" s="115"/>
      <c r="H5" s="115"/>
      <c r="I5" s="115"/>
      <c r="J5" s="116"/>
      <c r="K5" s="2"/>
    </row>
    <row r="6" spans="1:11" ht="15.75" x14ac:dyDescent="0.25">
      <c r="A6" s="62" t="s">
        <v>5</v>
      </c>
      <c r="B6" s="63"/>
      <c r="C6" s="63"/>
      <c r="D6" s="63"/>
      <c r="E6" s="63"/>
      <c r="F6" s="63"/>
      <c r="G6" s="63"/>
      <c r="H6" s="63"/>
      <c r="I6" s="63"/>
      <c r="J6" s="64"/>
      <c r="K6" s="2"/>
    </row>
    <row r="7" spans="1:11" ht="15.75" x14ac:dyDescent="0.25">
      <c r="A7" s="51" t="s">
        <v>6</v>
      </c>
      <c r="B7" s="52"/>
      <c r="C7" s="52"/>
      <c r="D7" s="52"/>
      <c r="E7" s="52"/>
      <c r="F7" s="52"/>
      <c r="G7" s="52"/>
      <c r="H7" s="52"/>
      <c r="I7" s="52"/>
      <c r="J7" s="53"/>
      <c r="K7" s="2"/>
    </row>
    <row r="8" spans="1:11" ht="15" customHeight="1" x14ac:dyDescent="0.25">
      <c r="A8" s="9" t="s">
        <v>7</v>
      </c>
      <c r="B8" s="97" t="s">
        <v>8</v>
      </c>
      <c r="C8" s="98"/>
      <c r="D8" s="98"/>
      <c r="E8" s="98"/>
      <c r="F8" s="98"/>
      <c r="G8" s="98"/>
      <c r="H8" s="98"/>
      <c r="I8" s="98"/>
      <c r="J8" s="99"/>
      <c r="K8" s="2"/>
    </row>
    <row r="9" spans="1:11" ht="15" customHeight="1" x14ac:dyDescent="0.25">
      <c r="A9" s="10" t="s">
        <v>9</v>
      </c>
      <c r="B9" s="97" t="s">
        <v>10</v>
      </c>
      <c r="C9" s="98"/>
      <c r="D9" s="98"/>
      <c r="E9" s="98"/>
      <c r="F9" s="98"/>
      <c r="G9" s="98"/>
      <c r="H9" s="98"/>
      <c r="I9" s="98"/>
      <c r="J9" s="99"/>
      <c r="K9" s="2"/>
    </row>
    <row r="10" spans="1:11" ht="15" customHeight="1" x14ac:dyDescent="0.25">
      <c r="A10" s="10" t="s">
        <v>11</v>
      </c>
      <c r="B10" s="97" t="s">
        <v>12</v>
      </c>
      <c r="C10" s="98"/>
      <c r="D10" s="98"/>
      <c r="E10" s="98"/>
      <c r="F10" s="98"/>
      <c r="G10" s="98"/>
      <c r="H10" s="98"/>
      <c r="I10" s="98"/>
      <c r="J10" s="99"/>
      <c r="K10" s="2"/>
    </row>
    <row r="11" spans="1:11" ht="39" customHeight="1" x14ac:dyDescent="0.25">
      <c r="A11" s="9" t="s">
        <v>13</v>
      </c>
      <c r="B11" s="87" t="s">
        <v>14</v>
      </c>
      <c r="C11" s="88"/>
      <c r="D11" s="88"/>
      <c r="E11" s="88"/>
      <c r="F11" s="88"/>
      <c r="G11" s="88"/>
      <c r="H11" s="88"/>
      <c r="I11" s="88"/>
      <c r="J11" s="89"/>
    </row>
    <row r="12" spans="1:11" ht="33" customHeight="1" x14ac:dyDescent="0.25">
      <c r="A12" s="9" t="s">
        <v>15</v>
      </c>
      <c r="B12" s="90" t="s">
        <v>16</v>
      </c>
      <c r="C12" s="91"/>
      <c r="D12" s="91"/>
      <c r="E12" s="91"/>
      <c r="F12" s="91"/>
      <c r="G12" s="91"/>
      <c r="H12" s="91"/>
      <c r="I12" s="91"/>
      <c r="J12" s="92"/>
    </row>
    <row r="13" spans="1:11" ht="15.75" x14ac:dyDescent="0.25">
      <c r="A13" s="62" t="s">
        <v>17</v>
      </c>
      <c r="B13" s="63"/>
      <c r="C13" s="63"/>
      <c r="D13" s="63"/>
      <c r="E13" s="63"/>
      <c r="F13" s="63"/>
      <c r="G13" s="63"/>
      <c r="H13" s="63"/>
      <c r="I13" s="63"/>
      <c r="J13" s="64"/>
    </row>
    <row r="14" spans="1:11" ht="27.75" customHeight="1" x14ac:dyDescent="0.25">
      <c r="A14" s="9" t="s">
        <v>18</v>
      </c>
      <c r="B14" s="12">
        <v>3</v>
      </c>
      <c r="C14" s="93" t="str">
        <f>IFERROR(VLOOKUP(B14,'[1]Validacion datos'!A2:B5,2,FALSE),"")</f>
        <v>DESARROLLO PRODUCTIVO</v>
      </c>
      <c r="D14" s="93"/>
      <c r="E14" s="93"/>
      <c r="F14" s="93"/>
      <c r="G14" s="93"/>
      <c r="H14" s="93"/>
      <c r="I14" s="93"/>
      <c r="J14" s="93"/>
    </row>
    <row r="15" spans="1:11" ht="26.25" customHeight="1" x14ac:dyDescent="0.25">
      <c r="A15" s="9" t="s">
        <v>19</v>
      </c>
      <c r="B15" s="13">
        <v>3.4</v>
      </c>
      <c r="C15" s="93" t="str">
        <f>IFERROR(VLOOKUP(B15,'[1]Validacion datos'!A8:B26,2,FALSE),"")</f>
        <v>Empleos suficientes y dignos</v>
      </c>
      <c r="D15" s="93"/>
      <c r="E15" s="93"/>
      <c r="F15" s="93"/>
      <c r="G15" s="93"/>
      <c r="H15" s="93"/>
      <c r="I15" s="93"/>
      <c r="J15" s="93"/>
    </row>
    <row r="16" spans="1:11" ht="60" customHeight="1" x14ac:dyDescent="0.25">
      <c r="A16" s="14" t="s">
        <v>20</v>
      </c>
      <c r="B16" s="15" t="s">
        <v>21</v>
      </c>
      <c r="C16" s="94"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4"/>
      <c r="E16" s="94"/>
      <c r="F16" s="94"/>
      <c r="G16" s="94"/>
      <c r="H16" s="94"/>
      <c r="I16" s="94"/>
      <c r="J16" s="94"/>
    </row>
    <row r="17" spans="1:11" ht="15.75" x14ac:dyDescent="0.25">
      <c r="A17" s="62" t="s">
        <v>22</v>
      </c>
      <c r="B17" s="63"/>
      <c r="C17" s="63"/>
      <c r="D17" s="63"/>
      <c r="E17" s="63"/>
      <c r="F17" s="63"/>
      <c r="G17" s="63"/>
      <c r="H17" s="63"/>
      <c r="I17" s="63"/>
      <c r="J17" s="64"/>
    </row>
    <row r="18" spans="1:11" ht="29.25" customHeight="1" x14ac:dyDescent="0.25">
      <c r="A18" s="9" t="s">
        <v>23</v>
      </c>
      <c r="B18" s="95" t="s">
        <v>24</v>
      </c>
      <c r="C18" s="95"/>
      <c r="D18" s="95"/>
      <c r="E18" s="95"/>
      <c r="F18" s="95"/>
      <c r="G18" s="95"/>
      <c r="H18" s="95"/>
      <c r="I18" s="95"/>
      <c r="J18" s="96"/>
    </row>
    <row r="19" spans="1:11" ht="62.25" customHeight="1" x14ac:dyDescent="0.25">
      <c r="A19" s="14" t="s">
        <v>25</v>
      </c>
      <c r="B19" s="95" t="s">
        <v>26</v>
      </c>
      <c r="C19" s="95"/>
      <c r="D19" s="95"/>
      <c r="E19" s="95"/>
      <c r="F19" s="95"/>
      <c r="G19" s="95"/>
      <c r="H19" s="95"/>
      <c r="I19" s="95"/>
      <c r="J19" s="96"/>
    </row>
    <row r="20" spans="1:11" ht="36" customHeight="1" x14ac:dyDescent="0.25">
      <c r="A20" s="14" t="s">
        <v>27</v>
      </c>
      <c r="B20" s="95" t="s">
        <v>28</v>
      </c>
      <c r="C20" s="95"/>
      <c r="D20" s="95"/>
      <c r="E20" s="95"/>
      <c r="F20" s="95"/>
      <c r="G20" s="95"/>
      <c r="H20" s="95"/>
      <c r="I20" s="95"/>
      <c r="J20" s="96"/>
    </row>
    <row r="21" spans="1:11" ht="35.25" customHeight="1" x14ac:dyDescent="0.25">
      <c r="A21" s="16" t="s">
        <v>29</v>
      </c>
      <c r="B21" s="60" t="s">
        <v>78</v>
      </c>
      <c r="C21" s="60"/>
      <c r="D21" s="60"/>
      <c r="E21" s="60"/>
      <c r="F21" s="60"/>
      <c r="G21" s="60"/>
      <c r="H21" s="60"/>
      <c r="I21" s="60"/>
      <c r="J21" s="61"/>
      <c r="K21" s="17"/>
    </row>
    <row r="22" spans="1:11" ht="15.75" x14ac:dyDescent="0.25">
      <c r="A22" s="62" t="s">
        <v>30</v>
      </c>
      <c r="B22" s="63"/>
      <c r="C22" s="63"/>
      <c r="D22" s="63"/>
      <c r="E22" s="63"/>
      <c r="F22" s="63"/>
      <c r="G22" s="63"/>
      <c r="H22" s="63"/>
      <c r="I22" s="63"/>
      <c r="J22" s="64"/>
    </row>
    <row r="23" spans="1:11" ht="15.75" x14ac:dyDescent="0.25">
      <c r="A23" s="51" t="s">
        <v>31</v>
      </c>
      <c r="B23" s="52"/>
      <c r="C23" s="52"/>
      <c r="D23" s="52"/>
      <c r="E23" s="52"/>
      <c r="F23" s="52"/>
      <c r="G23" s="52"/>
      <c r="H23" s="52"/>
      <c r="I23" s="52"/>
      <c r="J23" s="53"/>
      <c r="K23" s="2"/>
    </row>
    <row r="24" spans="1:11" ht="15" customHeight="1" x14ac:dyDescent="0.25">
      <c r="A24" s="72" t="s">
        <v>32</v>
      </c>
      <c r="B24" s="73"/>
      <c r="C24" s="74" t="s">
        <v>33</v>
      </c>
      <c r="D24" s="75"/>
      <c r="E24" s="75"/>
      <c r="F24" s="75" t="s">
        <v>34</v>
      </c>
      <c r="G24" s="75"/>
      <c r="H24" s="73"/>
      <c r="I24" s="74" t="s">
        <v>35</v>
      </c>
      <c r="J24" s="76"/>
    </row>
    <row r="25" spans="1:11" ht="12.6" customHeight="1" x14ac:dyDescent="0.25">
      <c r="A25" s="77"/>
      <c r="B25" s="78"/>
      <c r="C25" s="79"/>
      <c r="D25" s="80"/>
      <c r="E25" s="81"/>
      <c r="F25" s="79"/>
      <c r="G25" s="80"/>
      <c r="H25" s="81"/>
      <c r="I25" s="82">
        <f>IF(G25&gt;0,G25/C25,0)</f>
        <v>0</v>
      </c>
      <c r="J25" s="83"/>
    </row>
    <row r="26" spans="1:11" ht="15.75" x14ac:dyDescent="0.25">
      <c r="A26" s="51" t="s">
        <v>36</v>
      </c>
      <c r="B26" s="52"/>
      <c r="C26" s="52"/>
      <c r="D26" s="52"/>
      <c r="E26" s="52"/>
      <c r="F26" s="52"/>
      <c r="G26" s="52"/>
      <c r="H26" s="52"/>
      <c r="I26" s="52"/>
      <c r="J26" s="53"/>
      <c r="K26" s="2"/>
    </row>
    <row r="27" spans="1:11" ht="28.5" customHeight="1" x14ac:dyDescent="0.25">
      <c r="A27" s="18"/>
      <c r="B27"/>
      <c r="C27" s="84" t="s">
        <v>37</v>
      </c>
      <c r="D27" s="85"/>
      <c r="E27" s="84" t="s">
        <v>73</v>
      </c>
      <c r="F27" s="85"/>
      <c r="G27" s="84" t="s">
        <v>74</v>
      </c>
      <c r="H27" s="84"/>
      <c r="I27" s="84" t="s">
        <v>38</v>
      </c>
      <c r="J27" s="86"/>
    </row>
    <row r="28" spans="1:11" ht="38.25" x14ac:dyDescent="0.25">
      <c r="A28" s="19" t="s">
        <v>39</v>
      </c>
      <c r="B28" s="20" t="s">
        <v>40</v>
      </c>
      <c r="C28" s="20" t="s">
        <v>41</v>
      </c>
      <c r="D28" s="20" t="s">
        <v>42</v>
      </c>
      <c r="E28" s="20" t="s">
        <v>43</v>
      </c>
      <c r="F28" s="20" t="s">
        <v>44</v>
      </c>
      <c r="G28" s="20" t="s">
        <v>45</v>
      </c>
      <c r="H28" s="20" t="s">
        <v>46</v>
      </c>
      <c r="I28" s="20" t="s">
        <v>47</v>
      </c>
      <c r="J28" s="21" t="s">
        <v>48</v>
      </c>
    </row>
    <row r="29" spans="1:11" ht="20.25" customHeight="1" x14ac:dyDescent="0.25">
      <c r="A29" s="43">
        <v>6284</v>
      </c>
      <c r="B29" s="22"/>
      <c r="C29" s="23">
        <v>4226</v>
      </c>
      <c r="D29" s="24">
        <v>482396360</v>
      </c>
      <c r="E29" s="41">
        <v>1316</v>
      </c>
      <c r="F29" s="24">
        <v>150220926.24000001</v>
      </c>
      <c r="G29" s="46">
        <v>1110</v>
      </c>
      <c r="H29" s="24">
        <v>149609237.13999999</v>
      </c>
      <c r="I29" s="25">
        <f>Tabla13[[#This Row],[Física 
(E)]]/Tabla13[[#This Row],[Física
(C)]]</f>
        <v>0.84346504559270519</v>
      </c>
      <c r="J29" s="26">
        <f>Tabla13[[#This Row],[Financiera 
 (F)]]/Tabla13[[#This Row],[Financiera
(D)]]</f>
        <v>0.99592806997460026</v>
      </c>
    </row>
    <row r="30" spans="1:11" ht="7.9" customHeight="1" x14ac:dyDescent="0.25">
      <c r="A30" s="27"/>
      <c r="B30" s="28"/>
      <c r="C30" s="29"/>
      <c r="D30" s="30"/>
      <c r="E30" s="30"/>
      <c r="F30" s="30"/>
      <c r="G30" s="31"/>
      <c r="H30" s="30"/>
      <c r="I30" s="25"/>
      <c r="J30" s="26"/>
    </row>
    <row r="31" spans="1:11" ht="15.75" x14ac:dyDescent="0.25">
      <c r="A31" s="62" t="s">
        <v>49</v>
      </c>
      <c r="B31" s="63"/>
      <c r="C31" s="63"/>
      <c r="D31" s="63"/>
      <c r="E31" s="63"/>
      <c r="F31" s="63"/>
      <c r="G31" s="63"/>
      <c r="H31" s="63"/>
      <c r="I31" s="63"/>
      <c r="J31" s="64"/>
    </row>
    <row r="32" spans="1:11" ht="15.75" x14ac:dyDescent="0.25">
      <c r="A32" s="51" t="s">
        <v>50</v>
      </c>
      <c r="B32" s="52"/>
      <c r="C32" s="52"/>
      <c r="D32" s="52"/>
      <c r="E32" s="52"/>
      <c r="F32" s="52"/>
      <c r="G32" s="52"/>
      <c r="H32" s="52"/>
      <c r="I32" s="52"/>
      <c r="J32" s="53"/>
      <c r="K32" s="2"/>
    </row>
    <row r="33" spans="1:29" ht="16.5" customHeight="1" x14ac:dyDescent="0.25">
      <c r="A33" s="32" t="s">
        <v>51</v>
      </c>
      <c r="B33" s="54">
        <v>6284</v>
      </c>
      <c r="C33" s="54"/>
      <c r="D33" s="54"/>
      <c r="E33" s="54"/>
      <c r="F33" s="54"/>
      <c r="G33" s="54"/>
      <c r="H33" s="54"/>
      <c r="I33" s="54"/>
      <c r="J33" s="55"/>
    </row>
    <row r="34" spans="1:29" ht="30.75" customHeight="1" x14ac:dyDescent="0.25">
      <c r="A34" s="33" t="s">
        <v>52</v>
      </c>
      <c r="B34" s="56" t="s">
        <v>53</v>
      </c>
      <c r="C34" s="56"/>
      <c r="D34" s="56"/>
      <c r="E34" s="56"/>
      <c r="F34" s="56"/>
      <c r="G34" s="56"/>
      <c r="H34" s="56"/>
      <c r="I34" s="56"/>
      <c r="J34" s="57"/>
      <c r="K34" s="34"/>
      <c r="L34" s="34"/>
      <c r="M34" s="34"/>
      <c r="N34" s="34"/>
      <c r="O34" s="34"/>
      <c r="P34" s="34"/>
      <c r="Q34" s="34"/>
      <c r="R34" s="34"/>
      <c r="S34" s="34"/>
      <c r="T34" s="34"/>
      <c r="U34" s="34"/>
      <c r="V34" s="34"/>
      <c r="W34" s="34"/>
      <c r="X34" s="34"/>
      <c r="Y34" s="34"/>
      <c r="Z34" s="34"/>
      <c r="AA34" s="34"/>
      <c r="AB34" s="34"/>
      <c r="AC34" s="34"/>
    </row>
    <row r="35" spans="1:29" ht="52.15" customHeight="1" x14ac:dyDescent="0.25">
      <c r="A35" s="33" t="s">
        <v>54</v>
      </c>
      <c r="B35" s="58" t="s">
        <v>76</v>
      </c>
      <c r="C35" s="58"/>
      <c r="D35" s="58"/>
      <c r="E35" s="58"/>
      <c r="F35" s="58"/>
      <c r="G35" s="58"/>
      <c r="H35" s="58"/>
      <c r="I35" s="58"/>
      <c r="J35" s="59"/>
    </row>
    <row r="36" spans="1:29" ht="53.45" customHeight="1" x14ac:dyDescent="0.25">
      <c r="A36" s="35" t="s">
        <v>55</v>
      </c>
      <c r="B36" s="60" t="s">
        <v>81</v>
      </c>
      <c r="C36" s="60"/>
      <c r="D36" s="60"/>
      <c r="E36" s="60"/>
      <c r="F36" s="60"/>
      <c r="G36" s="60"/>
      <c r="H36" s="60"/>
      <c r="I36" s="60"/>
      <c r="J36" s="61"/>
    </row>
    <row r="37" spans="1:29" ht="15.75" x14ac:dyDescent="0.25">
      <c r="A37" s="62" t="s">
        <v>56</v>
      </c>
      <c r="B37" s="63"/>
      <c r="C37" s="63"/>
      <c r="D37" s="63"/>
      <c r="E37" s="63"/>
      <c r="F37" s="63"/>
      <c r="G37" s="63"/>
      <c r="H37" s="63"/>
      <c r="I37" s="63"/>
      <c r="J37" s="64"/>
    </row>
    <row r="38" spans="1:29" ht="15.75" x14ac:dyDescent="0.25">
      <c r="A38" s="65" t="s">
        <v>57</v>
      </c>
      <c r="B38" s="66"/>
      <c r="C38" s="66"/>
      <c r="D38" s="66"/>
      <c r="E38" s="66"/>
      <c r="F38" s="66"/>
      <c r="G38" s="66"/>
      <c r="H38" s="66"/>
      <c r="I38" s="66"/>
      <c r="J38" s="67"/>
      <c r="K38" s="2"/>
    </row>
    <row r="39" spans="1:29" ht="30.75" customHeight="1" x14ac:dyDescent="0.25">
      <c r="A39" s="68" t="s">
        <v>79</v>
      </c>
      <c r="B39" s="69"/>
      <c r="C39" s="69"/>
      <c r="D39" s="69"/>
      <c r="E39" s="69"/>
      <c r="F39" s="69"/>
      <c r="G39" s="69"/>
      <c r="H39" s="69"/>
      <c r="I39" s="69"/>
      <c r="J39" s="70"/>
    </row>
    <row r="40" spans="1:29" ht="1.1499999999999999" customHeight="1" x14ac:dyDescent="0.25">
      <c r="A40" s="36"/>
      <c r="B40" s="36"/>
      <c r="C40" s="36"/>
      <c r="D40" s="36"/>
      <c r="E40" s="36"/>
      <c r="F40" s="36"/>
      <c r="G40" s="36"/>
      <c r="H40" s="36"/>
      <c r="I40" s="36"/>
      <c r="J40" s="36"/>
    </row>
    <row r="41" spans="1:29" ht="27.75" customHeight="1" x14ac:dyDescent="0.25">
      <c r="A41" s="71" t="s">
        <v>58</v>
      </c>
      <c r="B41" s="71"/>
      <c r="C41" s="71"/>
      <c r="D41" s="71"/>
      <c r="E41" s="71"/>
      <c r="F41" s="71"/>
      <c r="G41" s="71"/>
      <c r="H41" s="71"/>
      <c r="I41" s="71"/>
      <c r="J41" s="71"/>
    </row>
    <row r="42" spans="1:29" ht="1.5" customHeight="1" x14ac:dyDescent="0.25"/>
    <row r="43" spans="1:29" x14ac:dyDescent="0.25">
      <c r="B43" s="48" t="s">
        <v>59</v>
      </c>
      <c r="C43" s="48"/>
      <c r="G43" s="48" t="s">
        <v>60</v>
      </c>
      <c r="H43" s="48"/>
    </row>
    <row r="45" spans="1:29" x14ac:dyDescent="0.25">
      <c r="A45" s="37"/>
      <c r="B45" s="50"/>
      <c r="C45" s="50"/>
      <c r="D45" s="37"/>
      <c r="F45" s="37"/>
      <c r="G45" s="37"/>
      <c r="H45" s="37"/>
      <c r="I45" s="37"/>
    </row>
    <row r="46" spans="1:29" x14ac:dyDescent="0.25">
      <c r="B46" s="49" t="s">
        <v>61</v>
      </c>
      <c r="C46" s="49"/>
      <c r="G46" s="47" t="s">
        <v>62</v>
      </c>
      <c r="H46" s="47"/>
    </row>
    <row r="47" spans="1:29" x14ac:dyDescent="0.25">
      <c r="A47" s="48" t="s">
        <v>63</v>
      </c>
      <c r="B47" s="48"/>
      <c r="C47" s="48"/>
      <c r="D47" s="48"/>
      <c r="F47" s="48" t="s">
        <v>64</v>
      </c>
      <c r="G47" s="48"/>
      <c r="H47" s="48"/>
      <c r="I47" s="48"/>
    </row>
    <row r="48" spans="1:29" ht="6.6" customHeight="1" x14ac:dyDescent="0.25"/>
    <row r="49" spans="1:9" ht="2.25" customHeight="1" x14ac:dyDescent="0.25"/>
    <row r="50" spans="1:9" x14ac:dyDescent="0.25">
      <c r="B50" s="48" t="s">
        <v>65</v>
      </c>
      <c r="C50" s="48"/>
      <c r="G50" s="48" t="s">
        <v>65</v>
      </c>
      <c r="H50" s="48"/>
    </row>
    <row r="51" spans="1:9" x14ac:dyDescent="0.25">
      <c r="B51" s="38"/>
      <c r="C51" s="38"/>
    </row>
    <row r="52" spans="1:9" x14ac:dyDescent="0.25">
      <c r="A52" s="37"/>
      <c r="B52" s="37"/>
      <c r="C52" s="37"/>
      <c r="D52" s="37"/>
      <c r="F52" s="37"/>
      <c r="G52" s="37"/>
      <c r="H52" s="37"/>
      <c r="I52" s="37"/>
    </row>
    <row r="53" spans="1:9" x14ac:dyDescent="0.25">
      <c r="B53" s="47" t="s">
        <v>66</v>
      </c>
      <c r="C53" s="47"/>
      <c r="G53" s="47" t="s">
        <v>67</v>
      </c>
      <c r="H53" s="47"/>
    </row>
    <row r="54" spans="1:9" x14ac:dyDescent="0.25">
      <c r="B54" s="11" t="s">
        <v>68</v>
      </c>
      <c r="F54" s="48" t="s">
        <v>69</v>
      </c>
      <c r="G54" s="48"/>
      <c r="H54" s="48"/>
      <c r="I54" s="48"/>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5:C45"/>
    <mergeCell ref="A32:J32"/>
    <mergeCell ref="B33:J33"/>
    <mergeCell ref="B34:J34"/>
    <mergeCell ref="B35:J35"/>
    <mergeCell ref="B36:J36"/>
    <mergeCell ref="A37:J37"/>
    <mergeCell ref="A38:J38"/>
    <mergeCell ref="A39:J39"/>
    <mergeCell ref="A41:J41"/>
    <mergeCell ref="B43:C43"/>
    <mergeCell ref="G43:H43"/>
    <mergeCell ref="B53:C53"/>
    <mergeCell ref="G53:H53"/>
    <mergeCell ref="F54:I54"/>
    <mergeCell ref="B46:C46"/>
    <mergeCell ref="G46:H46"/>
    <mergeCell ref="A47:D47"/>
    <mergeCell ref="F47:I47"/>
    <mergeCell ref="B50:C50"/>
    <mergeCell ref="G50:H50"/>
  </mergeCells>
  <dataValidations count="16">
    <dataValidation allowBlank="1" showInputMessage="1" showErrorMessage="1" prompt="Monto ejecutado en el trimestre" sqref="H28:H30"/>
    <dataValidation allowBlank="1" showInputMessage="1" showErrorMessage="1" prompt="Meta alcanzada en el trimestre" sqref="G28:G30"/>
    <dataValidation allowBlank="1" showInputMessage="1" showErrorMessage="1" prompt="Monto presupuestado para el producto" sqref="D28:D30 E29:F30 F28"/>
    <dataValidation allowBlank="1" showInputMessage="1" showErrorMessage="1" prompt="Meta anual del indicador" sqref="C28:C30 E28"/>
    <dataValidation allowBlank="1" showInputMessage="1" showErrorMessage="1" prompt="Nombre del indicador" sqref="B28:B30"/>
    <dataValidation allowBlank="1" showInputMessage="1" showErrorMessage="1" prompt="Nombre de cada producto" sqref="A28:A30"/>
    <dataValidation allowBlank="1" showInputMessage="1" showErrorMessage="1" prompt="¿En qué consiste el programa?" sqref="B19:J19"/>
    <dataValidation allowBlank="1" showInputMessage="1" showErrorMessage="1" prompt="Presupuesto del programa" sqref="A25:C25 F25"/>
    <dataValidation allowBlank="1" showInputMessage="1" showErrorMessage="1" prompt="Oportunidades de mejora identificadas" sqref="A39:J40"/>
    <dataValidation allowBlank="1" showInputMessage="1" showErrorMessage="1" prompt="De existir desvío, explicar razones." sqref="B36:J36"/>
    <dataValidation allowBlank="1" showInputMessage="1" showErrorMessage="1" prompt="1. Describir lo plasmado en el presupuesto_x000a_2. Describir lo alcanzado en términos financieros y de producción " sqref="B35:J35"/>
    <dataValidation allowBlank="1" showInputMessage="1" showErrorMessage="1" prompt="¿En qué consiste el producto? su objetivo" sqref="B34"/>
    <dataValidation allowBlank="1" showInputMessage="1" showErrorMessage="1" prompt="Nombre del producto" sqref="B33:J33"/>
    <dataValidation allowBlank="1" showInputMessage="1" showErrorMessage="1" prompt="¿A quién va dirigido el programa?, ¿qué característica tiene esta población que requiere ser beneficiada?" sqref="B20:J20"/>
    <dataValidation allowBlank="1" showInputMessage="1" prompt="Nombre del capítulo" sqref="B8:J10"/>
    <dataValidation allowBlank="1" sqref="A8"/>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7"/>
  <sheetViews>
    <sheetView tabSelected="1" zoomScaleNormal="100" workbookViewId="0">
      <selection activeCell="A40" sqref="A40:J40"/>
    </sheetView>
  </sheetViews>
  <sheetFormatPr baseColWidth="10" defaultColWidth="11.28515625" defaultRowHeight="27.75" customHeight="1" x14ac:dyDescent="0.25"/>
  <cols>
    <col min="1" max="1" width="17.85546875" style="11" customWidth="1"/>
    <col min="2" max="3" width="11.28515625" style="11"/>
    <col min="4" max="4" width="14.7109375" style="11" customWidth="1"/>
    <col min="5" max="5" width="11.28515625" style="11"/>
    <col min="6" max="6" width="13" style="11" bestFit="1" customWidth="1"/>
    <col min="7" max="7" width="11.28515625" style="11"/>
    <col min="8" max="8" width="13.7109375" style="1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18.75" customHeight="1" thickBot="1" x14ac:dyDescent="0.3"/>
    <row r="2" spans="1:11" ht="27.75" customHeight="1" thickBot="1" x14ac:dyDescent="0.3">
      <c r="A2" s="1"/>
      <c r="B2" s="100" t="s">
        <v>72</v>
      </c>
      <c r="C2" s="101"/>
      <c r="D2" s="101"/>
      <c r="E2" s="101"/>
      <c r="F2" s="101"/>
      <c r="G2" s="101"/>
      <c r="H2" s="101"/>
      <c r="I2" s="101"/>
      <c r="J2" s="102"/>
      <c r="K2" s="2"/>
    </row>
    <row r="3" spans="1:11" ht="27.75" customHeight="1" thickBot="1" x14ac:dyDescent="0.3">
      <c r="A3" s="3"/>
      <c r="B3" s="103" t="s">
        <v>0</v>
      </c>
      <c r="C3" s="104"/>
      <c r="D3" s="103" t="s">
        <v>1</v>
      </c>
      <c r="E3" s="105"/>
      <c r="F3" s="105"/>
      <c r="G3" s="104"/>
      <c r="H3" s="106"/>
      <c r="I3" s="4" t="s">
        <v>2</v>
      </c>
      <c r="J3" s="5" t="s">
        <v>3</v>
      </c>
      <c r="K3" s="2"/>
    </row>
    <row r="4" spans="1:11" ht="27.75" customHeight="1" thickBot="1" x14ac:dyDescent="0.3">
      <c r="A4" s="6"/>
      <c r="B4" s="107" t="s">
        <v>4</v>
      </c>
      <c r="C4" s="108"/>
      <c r="D4" s="107"/>
      <c r="E4" s="108"/>
      <c r="F4" s="108"/>
      <c r="G4" s="108"/>
      <c r="H4" s="109"/>
      <c r="I4" s="7">
        <v>45579</v>
      </c>
      <c r="J4" s="8"/>
      <c r="K4" s="2"/>
    </row>
    <row r="5" spans="1:11" ht="27.75" customHeight="1" x14ac:dyDescent="0.25">
      <c r="A5" s="110"/>
      <c r="B5" s="111"/>
      <c r="C5" s="111"/>
      <c r="D5" s="112"/>
      <c r="E5" s="112"/>
      <c r="F5" s="112"/>
      <c r="G5" s="112"/>
      <c r="H5" s="112"/>
      <c r="I5" s="111"/>
      <c r="J5" s="113"/>
      <c r="K5" s="2"/>
    </row>
    <row r="6" spans="1:11" ht="27.75" customHeight="1" x14ac:dyDescent="0.25">
      <c r="A6" s="114"/>
      <c r="B6" s="115"/>
      <c r="C6" s="115"/>
      <c r="D6" s="115"/>
      <c r="E6" s="115"/>
      <c r="F6" s="115"/>
      <c r="G6" s="115"/>
      <c r="H6" s="115"/>
      <c r="I6" s="115"/>
      <c r="J6" s="116"/>
      <c r="K6" s="2"/>
    </row>
    <row r="7" spans="1:11" ht="27.75" customHeight="1" x14ac:dyDescent="0.25">
      <c r="A7" s="62" t="s">
        <v>5</v>
      </c>
      <c r="B7" s="63"/>
      <c r="C7" s="63"/>
      <c r="D7" s="63"/>
      <c r="E7" s="63"/>
      <c r="F7" s="63"/>
      <c r="G7" s="63"/>
      <c r="H7" s="63"/>
      <c r="I7" s="63"/>
      <c r="J7" s="64"/>
      <c r="K7" s="2"/>
    </row>
    <row r="8" spans="1:11" ht="27.75" customHeight="1" x14ac:dyDescent="0.25">
      <c r="A8" s="51" t="s">
        <v>6</v>
      </c>
      <c r="B8" s="52"/>
      <c r="C8" s="52"/>
      <c r="D8" s="52"/>
      <c r="E8" s="52"/>
      <c r="F8" s="52"/>
      <c r="G8" s="52"/>
      <c r="H8" s="52"/>
      <c r="I8" s="52"/>
      <c r="J8" s="53"/>
      <c r="K8" s="2"/>
    </row>
    <row r="9" spans="1:11" ht="27.75" customHeight="1" x14ac:dyDescent="0.25">
      <c r="A9" s="9" t="s">
        <v>7</v>
      </c>
      <c r="B9" s="97" t="s">
        <v>8</v>
      </c>
      <c r="C9" s="98"/>
      <c r="D9" s="98"/>
      <c r="E9" s="98"/>
      <c r="F9" s="98"/>
      <c r="G9" s="98"/>
      <c r="H9" s="98"/>
      <c r="I9" s="98"/>
      <c r="J9" s="99"/>
      <c r="K9" s="2"/>
    </row>
    <row r="10" spans="1:11" ht="27.75" customHeight="1" x14ac:dyDescent="0.25">
      <c r="A10" s="10" t="s">
        <v>9</v>
      </c>
      <c r="B10" s="97" t="s">
        <v>10</v>
      </c>
      <c r="C10" s="98"/>
      <c r="D10" s="98"/>
      <c r="E10" s="98"/>
      <c r="F10" s="98"/>
      <c r="G10" s="98"/>
      <c r="H10" s="98"/>
      <c r="I10" s="98"/>
      <c r="J10" s="99"/>
      <c r="K10" s="2"/>
    </row>
    <row r="11" spans="1:11" ht="20.25" customHeight="1" x14ac:dyDescent="0.25">
      <c r="A11" s="10" t="s">
        <v>11</v>
      </c>
      <c r="B11" s="97" t="s">
        <v>12</v>
      </c>
      <c r="C11" s="98"/>
      <c r="D11" s="98"/>
      <c r="E11" s="98"/>
      <c r="F11" s="98"/>
      <c r="G11" s="98"/>
      <c r="H11" s="98"/>
      <c r="I11" s="98"/>
      <c r="J11" s="99"/>
      <c r="K11" s="2"/>
    </row>
    <row r="12" spans="1:11" ht="42" customHeight="1" x14ac:dyDescent="0.25">
      <c r="A12" s="9" t="s">
        <v>13</v>
      </c>
      <c r="B12" s="122" t="s">
        <v>14</v>
      </c>
      <c r="C12" s="123"/>
      <c r="D12" s="123"/>
      <c r="E12" s="123"/>
      <c r="F12" s="123"/>
      <c r="G12" s="123"/>
      <c r="H12" s="123"/>
      <c r="I12" s="123"/>
      <c r="J12" s="124"/>
    </row>
    <row r="13" spans="1:11" ht="27.75" customHeight="1" x14ac:dyDescent="0.25">
      <c r="A13" s="9" t="s">
        <v>15</v>
      </c>
      <c r="B13" s="90" t="s">
        <v>16</v>
      </c>
      <c r="C13" s="91"/>
      <c r="D13" s="91"/>
      <c r="E13" s="91"/>
      <c r="F13" s="91"/>
      <c r="G13" s="91"/>
      <c r="H13" s="91"/>
      <c r="I13" s="91"/>
      <c r="J13" s="92"/>
    </row>
    <row r="14" spans="1:11" ht="27.75" customHeight="1" x14ac:dyDescent="0.25">
      <c r="A14" s="62" t="s">
        <v>17</v>
      </c>
      <c r="B14" s="63"/>
      <c r="C14" s="63"/>
      <c r="D14" s="63"/>
      <c r="E14" s="63"/>
      <c r="F14" s="63"/>
      <c r="G14" s="63"/>
      <c r="H14" s="63"/>
      <c r="I14" s="63"/>
      <c r="J14" s="64"/>
    </row>
    <row r="15" spans="1:11" ht="27.75" customHeight="1" x14ac:dyDescent="0.25">
      <c r="A15" s="9" t="s">
        <v>18</v>
      </c>
      <c r="B15" s="12">
        <v>3</v>
      </c>
      <c r="C15" s="93" t="str">
        <f>IFERROR(VLOOKUP(B15,'[1]Validacion datos'!A2:B5,2,FALSE),"")</f>
        <v>DESARROLLO PRODUCTIVO</v>
      </c>
      <c r="D15" s="93"/>
      <c r="E15" s="93"/>
      <c r="F15" s="93"/>
      <c r="G15" s="93"/>
      <c r="H15" s="93"/>
      <c r="I15" s="93"/>
      <c r="J15" s="93"/>
    </row>
    <row r="16" spans="1:11" ht="27.75" customHeight="1" x14ac:dyDescent="0.25">
      <c r="A16" s="9" t="s">
        <v>19</v>
      </c>
      <c r="B16" s="13">
        <v>3.4</v>
      </c>
      <c r="C16" s="93" t="str">
        <f>IFERROR(VLOOKUP(B16,'[1]Validacion datos'!A8:B26,2,FALSE),"")</f>
        <v>Empleos suficientes y dignos</v>
      </c>
      <c r="D16" s="93"/>
      <c r="E16" s="93"/>
      <c r="F16" s="93"/>
      <c r="G16" s="93"/>
      <c r="H16" s="93"/>
      <c r="I16" s="93"/>
      <c r="J16" s="93"/>
    </row>
    <row r="17" spans="1:11" ht="48.75" customHeight="1" x14ac:dyDescent="0.25">
      <c r="A17" s="14" t="s">
        <v>20</v>
      </c>
      <c r="B17" s="15" t="s">
        <v>21</v>
      </c>
      <c r="C17" s="94" t="str">
        <f>IFERROR(VLOOKUP(B17,'[1]Validacion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7" s="94"/>
      <c r="E17" s="94"/>
      <c r="F17" s="94"/>
      <c r="G17" s="94"/>
      <c r="H17" s="94"/>
      <c r="I17" s="94"/>
      <c r="J17" s="94"/>
    </row>
    <row r="18" spans="1:11" ht="27.75" customHeight="1" x14ac:dyDescent="0.25">
      <c r="A18" s="62" t="s">
        <v>22</v>
      </c>
      <c r="B18" s="63"/>
      <c r="C18" s="63"/>
      <c r="D18" s="63"/>
      <c r="E18" s="63"/>
      <c r="F18" s="63"/>
      <c r="G18" s="63"/>
      <c r="H18" s="63"/>
      <c r="I18" s="63"/>
      <c r="J18" s="64"/>
    </row>
    <row r="19" spans="1:11" ht="27.75" customHeight="1" x14ac:dyDescent="0.25">
      <c r="A19" s="45" t="s">
        <v>23</v>
      </c>
      <c r="B19" s="117" t="s">
        <v>24</v>
      </c>
      <c r="C19" s="117"/>
      <c r="D19" s="117"/>
      <c r="E19" s="117"/>
      <c r="F19" s="117"/>
      <c r="G19" s="117"/>
      <c r="H19" s="117"/>
      <c r="I19" s="117"/>
      <c r="J19" s="118"/>
    </row>
    <row r="20" spans="1:11" ht="84" customHeight="1" x14ac:dyDescent="0.25">
      <c r="A20" s="44" t="s">
        <v>25</v>
      </c>
      <c r="B20" s="54" t="s">
        <v>26</v>
      </c>
      <c r="C20" s="54"/>
      <c r="D20" s="54"/>
      <c r="E20" s="54"/>
      <c r="F20" s="54"/>
      <c r="G20" s="54"/>
      <c r="H20" s="54"/>
      <c r="I20" s="54"/>
      <c r="J20" s="55"/>
    </row>
    <row r="21" spans="1:11" ht="37.5" customHeight="1" x14ac:dyDescent="0.25">
      <c r="A21" s="14" t="s">
        <v>27</v>
      </c>
      <c r="B21" s="95" t="s">
        <v>28</v>
      </c>
      <c r="C21" s="95"/>
      <c r="D21" s="95"/>
      <c r="E21" s="95"/>
      <c r="F21" s="95"/>
      <c r="G21" s="95"/>
      <c r="H21" s="95"/>
      <c r="I21" s="95"/>
      <c r="J21" s="96"/>
    </row>
    <row r="22" spans="1:11" ht="38.25" customHeight="1" x14ac:dyDescent="0.25">
      <c r="A22" s="14" t="s">
        <v>29</v>
      </c>
      <c r="B22" s="95" t="s">
        <v>16</v>
      </c>
      <c r="C22" s="125"/>
      <c r="D22" s="125"/>
      <c r="E22" s="125"/>
      <c r="F22" s="125"/>
      <c r="G22" s="125"/>
      <c r="H22" s="125"/>
      <c r="I22" s="125"/>
      <c r="J22" s="92"/>
      <c r="K22" s="2"/>
    </row>
    <row r="23" spans="1:11" ht="27.75" customHeight="1" x14ac:dyDescent="0.25">
      <c r="A23" s="62" t="s">
        <v>30</v>
      </c>
      <c r="B23" s="63"/>
      <c r="C23" s="63"/>
      <c r="D23" s="63"/>
      <c r="E23" s="63"/>
      <c r="F23" s="63"/>
      <c r="G23" s="63"/>
      <c r="H23" s="63"/>
      <c r="I23" s="63"/>
      <c r="J23" s="64"/>
    </row>
    <row r="24" spans="1:11" ht="27.75" customHeight="1" x14ac:dyDescent="0.25">
      <c r="A24" s="51" t="s">
        <v>31</v>
      </c>
      <c r="B24" s="52"/>
      <c r="C24" s="52"/>
      <c r="D24" s="52"/>
      <c r="E24" s="52"/>
      <c r="F24" s="52"/>
      <c r="G24" s="52"/>
      <c r="H24" s="52"/>
      <c r="I24" s="52"/>
      <c r="J24" s="53"/>
      <c r="K24" s="2"/>
    </row>
    <row r="25" spans="1:11" ht="27.75" customHeight="1" x14ac:dyDescent="0.25">
      <c r="A25" s="72" t="s">
        <v>32</v>
      </c>
      <c r="B25" s="73"/>
      <c r="C25" s="74" t="s">
        <v>33</v>
      </c>
      <c r="D25" s="75"/>
      <c r="E25" s="75"/>
      <c r="F25" s="75" t="s">
        <v>34</v>
      </c>
      <c r="G25" s="75"/>
      <c r="H25" s="73"/>
      <c r="I25" s="74" t="s">
        <v>35</v>
      </c>
      <c r="J25" s="76"/>
    </row>
    <row r="26" spans="1:11" ht="27.75" customHeight="1" x14ac:dyDescent="0.25">
      <c r="A26" s="77"/>
      <c r="B26" s="78"/>
      <c r="C26" s="79"/>
      <c r="D26" s="80"/>
      <c r="E26" s="81"/>
      <c r="F26" s="79"/>
      <c r="G26" s="80"/>
      <c r="H26" s="81"/>
      <c r="I26" s="82">
        <f>IF(G26&gt;0,G26/C26,0)</f>
        <v>0</v>
      </c>
      <c r="J26" s="83"/>
    </row>
    <row r="27" spans="1:11" ht="27.75" customHeight="1" x14ac:dyDescent="0.25">
      <c r="A27" s="51" t="s">
        <v>36</v>
      </c>
      <c r="B27" s="52"/>
      <c r="C27" s="52"/>
      <c r="D27" s="52"/>
      <c r="E27" s="52"/>
      <c r="F27" s="52"/>
      <c r="G27" s="52"/>
      <c r="H27" s="52"/>
      <c r="I27" s="52"/>
      <c r="J27" s="53"/>
      <c r="K27" s="2"/>
    </row>
    <row r="28" spans="1:11" ht="27.75" customHeight="1" x14ac:dyDescent="0.25">
      <c r="A28" s="18"/>
      <c r="B28"/>
      <c r="C28" s="84" t="s">
        <v>37</v>
      </c>
      <c r="D28" s="85"/>
      <c r="E28" s="84" t="s">
        <v>73</v>
      </c>
      <c r="F28" s="85"/>
      <c r="G28" s="84" t="s">
        <v>74</v>
      </c>
      <c r="H28" s="84"/>
      <c r="I28" s="84" t="s">
        <v>38</v>
      </c>
      <c r="J28" s="86"/>
    </row>
    <row r="29" spans="1:11" ht="36.75" customHeight="1" x14ac:dyDescent="0.25">
      <c r="A29" s="19" t="s">
        <v>39</v>
      </c>
      <c r="B29" s="20" t="s">
        <v>40</v>
      </c>
      <c r="C29" s="20" t="s">
        <v>41</v>
      </c>
      <c r="D29" s="20" t="s">
        <v>42</v>
      </c>
      <c r="E29" s="20" t="s">
        <v>43</v>
      </c>
      <c r="F29" s="20" t="s">
        <v>44</v>
      </c>
      <c r="G29" s="20" t="s">
        <v>45</v>
      </c>
      <c r="H29" s="20" t="s">
        <v>46</v>
      </c>
      <c r="I29" s="20" t="s">
        <v>47</v>
      </c>
      <c r="J29" s="21" t="s">
        <v>48</v>
      </c>
    </row>
    <row r="30" spans="1:11" ht="27.75" customHeight="1" x14ac:dyDescent="0.25">
      <c r="A30" s="42">
        <v>6285</v>
      </c>
      <c r="B30" s="22"/>
      <c r="C30" s="23">
        <v>737551</v>
      </c>
      <c r="D30" s="24">
        <v>4378484586</v>
      </c>
      <c r="E30" s="41">
        <v>238994</v>
      </c>
      <c r="F30" s="24">
        <v>1418790270.9400001</v>
      </c>
      <c r="G30" s="46">
        <v>301232</v>
      </c>
      <c r="H30" s="24">
        <v>1139249974.29</v>
      </c>
      <c r="I30" s="25">
        <f>Tabla1[[#This Row],[Física 
(E)]]/Tabla1[[#This Row],[Física
(C)]]</f>
        <v>1.2604165794957196</v>
      </c>
      <c r="J30" s="26">
        <f>Tabla1[[#This Row],[Financiera 
 (F)]]/Tabla1[[#This Row],[Financiera
(D)]]</f>
        <v>0.80297278436735087</v>
      </c>
    </row>
    <row r="31" spans="1:11" ht="27.75" customHeight="1" x14ac:dyDescent="0.25">
      <c r="A31" s="27"/>
      <c r="B31" s="28"/>
      <c r="C31" s="29"/>
      <c r="D31" s="30"/>
      <c r="E31" s="30"/>
      <c r="F31" s="30"/>
      <c r="G31" s="31"/>
      <c r="H31" s="30"/>
      <c r="I31" s="25"/>
      <c r="J31" s="26"/>
    </row>
    <row r="32" spans="1:11" ht="27.75" customHeight="1" x14ac:dyDescent="0.25">
      <c r="A32" s="62" t="s">
        <v>49</v>
      </c>
      <c r="B32" s="63"/>
      <c r="C32" s="63"/>
      <c r="D32" s="63"/>
      <c r="E32" s="63"/>
      <c r="F32" s="63"/>
      <c r="G32" s="63"/>
      <c r="H32" s="63"/>
      <c r="I32" s="63"/>
      <c r="J32" s="64"/>
    </row>
    <row r="33" spans="1:29" ht="27.75" customHeight="1" x14ac:dyDescent="0.25">
      <c r="A33" s="51" t="s">
        <v>50</v>
      </c>
      <c r="B33" s="52"/>
      <c r="C33" s="52"/>
      <c r="D33" s="52"/>
      <c r="E33" s="52"/>
      <c r="F33" s="52"/>
      <c r="G33" s="52"/>
      <c r="H33" s="52"/>
      <c r="I33" s="52"/>
      <c r="J33" s="53"/>
      <c r="K33" s="2"/>
    </row>
    <row r="34" spans="1:29" ht="27.75" customHeight="1" x14ac:dyDescent="0.25">
      <c r="A34" s="33" t="s">
        <v>51</v>
      </c>
      <c r="B34" s="95" t="s">
        <v>70</v>
      </c>
      <c r="C34" s="95"/>
      <c r="D34" s="95"/>
      <c r="E34" s="95"/>
      <c r="F34" s="95"/>
      <c r="G34" s="95"/>
      <c r="H34" s="95"/>
      <c r="I34" s="95"/>
      <c r="J34" s="96"/>
    </row>
    <row r="35" spans="1:29" ht="46.5" customHeight="1" x14ac:dyDescent="0.25">
      <c r="A35" s="35" t="s">
        <v>52</v>
      </c>
      <c r="B35" s="117" t="s">
        <v>71</v>
      </c>
      <c r="C35" s="117"/>
      <c r="D35" s="117"/>
      <c r="E35" s="117"/>
      <c r="F35" s="117"/>
      <c r="G35" s="117"/>
      <c r="H35" s="117"/>
      <c r="I35" s="117"/>
      <c r="J35" s="118"/>
    </row>
    <row r="36" spans="1:29" ht="81" customHeight="1" x14ac:dyDescent="0.25">
      <c r="A36" s="32" t="s">
        <v>54</v>
      </c>
      <c r="B36" s="119" t="s">
        <v>75</v>
      </c>
      <c r="C36" s="119"/>
      <c r="D36" s="119"/>
      <c r="E36" s="119"/>
      <c r="F36" s="119"/>
      <c r="G36" s="119"/>
      <c r="H36" s="119"/>
      <c r="I36" s="119"/>
      <c r="J36" s="120"/>
      <c r="K36" s="39"/>
      <c r="L36" s="39"/>
      <c r="M36" s="39"/>
      <c r="N36" s="39"/>
      <c r="O36" s="39"/>
      <c r="P36" s="39"/>
      <c r="Q36" s="39"/>
      <c r="R36" s="39"/>
      <c r="S36" s="39"/>
      <c r="T36" s="39"/>
      <c r="U36" s="39"/>
      <c r="V36" s="39"/>
      <c r="W36" s="39"/>
      <c r="X36" s="39"/>
      <c r="Y36" s="39"/>
      <c r="Z36" s="39"/>
      <c r="AA36" s="39"/>
      <c r="AB36" s="39"/>
      <c r="AC36" s="40"/>
    </row>
    <row r="37" spans="1:29" ht="81.75" customHeight="1" x14ac:dyDescent="0.25">
      <c r="A37" s="33" t="s">
        <v>55</v>
      </c>
      <c r="B37" s="121" t="s">
        <v>77</v>
      </c>
      <c r="C37" s="121"/>
      <c r="D37" s="121"/>
      <c r="E37" s="121"/>
      <c r="F37" s="121"/>
      <c r="G37" s="121"/>
      <c r="H37" s="121"/>
      <c r="I37" s="121"/>
      <c r="J37" s="59"/>
    </row>
    <row r="38" spans="1:29" ht="27.75" customHeight="1" x14ac:dyDescent="0.25">
      <c r="A38" s="62" t="s">
        <v>56</v>
      </c>
      <c r="B38" s="63"/>
      <c r="C38" s="63"/>
      <c r="D38" s="63"/>
      <c r="E38" s="63"/>
      <c r="F38" s="63"/>
      <c r="G38" s="63"/>
      <c r="H38" s="63"/>
      <c r="I38" s="63"/>
      <c r="J38" s="64"/>
    </row>
    <row r="39" spans="1:29" ht="27.75" customHeight="1" x14ac:dyDescent="0.25">
      <c r="A39" s="65" t="s">
        <v>57</v>
      </c>
      <c r="B39" s="66"/>
      <c r="C39" s="66"/>
      <c r="D39" s="66"/>
      <c r="E39" s="66"/>
      <c r="F39" s="66"/>
      <c r="G39" s="66"/>
      <c r="H39" s="66"/>
      <c r="I39" s="66"/>
      <c r="J39" s="67"/>
      <c r="K39" s="2"/>
    </row>
    <row r="40" spans="1:29" ht="28.5" customHeight="1" x14ac:dyDescent="0.25">
      <c r="A40" s="68" t="s">
        <v>80</v>
      </c>
      <c r="B40" s="69"/>
      <c r="C40" s="69"/>
      <c r="D40" s="69"/>
      <c r="E40" s="69"/>
      <c r="F40" s="69"/>
      <c r="G40" s="69"/>
      <c r="H40" s="69"/>
      <c r="I40" s="69"/>
      <c r="J40" s="70"/>
    </row>
    <row r="41" spans="1:29" ht="27.75" customHeight="1" x14ac:dyDescent="0.25">
      <c r="A41" s="36"/>
      <c r="B41" s="36"/>
      <c r="C41" s="36"/>
      <c r="D41" s="36"/>
      <c r="E41" s="36"/>
      <c r="F41" s="36"/>
      <c r="G41" s="36"/>
      <c r="H41" s="36"/>
      <c r="I41" s="36"/>
      <c r="J41" s="36"/>
    </row>
    <row r="42" spans="1:29" ht="27.75" customHeight="1" x14ac:dyDescent="0.25">
      <c r="A42" s="71" t="s">
        <v>58</v>
      </c>
      <c r="B42" s="71"/>
      <c r="C42" s="71"/>
      <c r="D42" s="71"/>
      <c r="E42" s="71"/>
      <c r="F42" s="71"/>
      <c r="G42" s="71"/>
      <c r="H42" s="71"/>
      <c r="I42" s="71"/>
      <c r="J42" s="71"/>
    </row>
    <row r="43" spans="1:29" ht="15" customHeight="1" x14ac:dyDescent="0.25"/>
    <row r="44" spans="1:29" ht="15" hidden="1" customHeight="1" x14ac:dyDescent="0.25"/>
    <row r="45" spans="1:29" ht="15" hidden="1" customHeight="1" x14ac:dyDescent="0.25"/>
    <row r="46" spans="1:29" ht="15" x14ac:dyDescent="0.25">
      <c r="B46" s="48" t="s">
        <v>59</v>
      </c>
      <c r="C46" s="48"/>
      <c r="G46" s="48" t="s">
        <v>60</v>
      </c>
      <c r="H46" s="48"/>
    </row>
    <row r="47" spans="1:29" ht="15" x14ac:dyDescent="0.25"/>
    <row r="48" spans="1:29" ht="15" x14ac:dyDescent="0.25">
      <c r="A48" s="37"/>
      <c r="B48" s="50"/>
      <c r="C48" s="50"/>
      <c r="D48" s="37"/>
      <c r="F48" s="37"/>
      <c r="G48" s="37"/>
      <c r="H48" s="37"/>
      <c r="I48" s="37"/>
    </row>
    <row r="49" spans="1:9" ht="15" x14ac:dyDescent="0.25">
      <c r="B49" s="49" t="s">
        <v>61</v>
      </c>
      <c r="C49" s="49"/>
      <c r="G49" s="47" t="s">
        <v>62</v>
      </c>
      <c r="H49" s="47"/>
    </row>
    <row r="50" spans="1:9" ht="15" x14ac:dyDescent="0.25">
      <c r="A50" s="48" t="s">
        <v>63</v>
      </c>
      <c r="B50" s="48"/>
      <c r="C50" s="48"/>
      <c r="D50" s="48"/>
      <c r="F50" s="48" t="s">
        <v>64</v>
      </c>
      <c r="G50" s="48"/>
      <c r="H50" s="48"/>
      <c r="I50" s="48"/>
    </row>
    <row r="51" spans="1:9" ht="15" x14ac:dyDescent="0.25"/>
    <row r="52" spans="1:9" ht="6" customHeight="1" x14ac:dyDescent="0.25"/>
    <row r="53" spans="1:9" ht="15" x14ac:dyDescent="0.25">
      <c r="B53" s="48" t="s">
        <v>65</v>
      </c>
      <c r="C53" s="48"/>
      <c r="G53" s="48" t="s">
        <v>65</v>
      </c>
      <c r="H53" s="48"/>
    </row>
    <row r="54" spans="1:9" ht="15" x14ac:dyDescent="0.25">
      <c r="B54" s="38"/>
      <c r="C54" s="38"/>
    </row>
    <row r="55" spans="1:9" ht="15" x14ac:dyDescent="0.25">
      <c r="A55" s="37"/>
      <c r="B55" s="37"/>
      <c r="C55" s="37"/>
      <c r="D55" s="37"/>
      <c r="F55" s="37"/>
      <c r="G55" s="37"/>
      <c r="H55" s="37"/>
      <c r="I55" s="37"/>
    </row>
    <row r="56" spans="1:9" ht="15" x14ac:dyDescent="0.25">
      <c r="B56" s="47" t="s">
        <v>66</v>
      </c>
      <c r="C56" s="47"/>
      <c r="G56" s="47" t="s">
        <v>67</v>
      </c>
      <c r="H56" s="47"/>
    </row>
    <row r="57" spans="1:9" ht="15" x14ac:dyDescent="0.25">
      <c r="B57" s="11" t="s">
        <v>68</v>
      </c>
      <c r="F57" s="48" t="s">
        <v>69</v>
      </c>
      <c r="G57" s="48"/>
      <c r="H57" s="48"/>
      <c r="I57" s="48"/>
    </row>
  </sheetData>
  <mergeCells count="60">
    <mergeCell ref="B11:J11"/>
    <mergeCell ref="B2:J2"/>
    <mergeCell ref="B3:C3"/>
    <mergeCell ref="D3:H3"/>
    <mergeCell ref="B4:C4"/>
    <mergeCell ref="D4:H4"/>
    <mergeCell ref="A5:J5"/>
    <mergeCell ref="A6:J6"/>
    <mergeCell ref="A7:J7"/>
    <mergeCell ref="A8:J8"/>
    <mergeCell ref="B9:J9"/>
    <mergeCell ref="B10:J10"/>
    <mergeCell ref="A23:J23"/>
    <mergeCell ref="B12:J12"/>
    <mergeCell ref="B13:J13"/>
    <mergeCell ref="A14:J14"/>
    <mergeCell ref="C15:J15"/>
    <mergeCell ref="C16:J16"/>
    <mergeCell ref="C17:J17"/>
    <mergeCell ref="A18:J18"/>
    <mergeCell ref="B19:J19"/>
    <mergeCell ref="B20:J20"/>
    <mergeCell ref="B21:J21"/>
    <mergeCell ref="B22:J22"/>
    <mergeCell ref="A32:J32"/>
    <mergeCell ref="A24:J24"/>
    <mergeCell ref="A25:B25"/>
    <mergeCell ref="C25:E25"/>
    <mergeCell ref="F25:H25"/>
    <mergeCell ref="I25:J25"/>
    <mergeCell ref="A26:B26"/>
    <mergeCell ref="C26:E26"/>
    <mergeCell ref="F26:H26"/>
    <mergeCell ref="I26:J26"/>
    <mergeCell ref="A27:J27"/>
    <mergeCell ref="C28:D28"/>
    <mergeCell ref="E28:F28"/>
    <mergeCell ref="G28:H28"/>
    <mergeCell ref="I28:J28"/>
    <mergeCell ref="B48:C48"/>
    <mergeCell ref="A33:J33"/>
    <mergeCell ref="B34:J34"/>
    <mergeCell ref="B35:J35"/>
    <mergeCell ref="B36:J36"/>
    <mergeCell ref="B37:J37"/>
    <mergeCell ref="A38:J38"/>
    <mergeCell ref="A39:J39"/>
    <mergeCell ref="A40:J40"/>
    <mergeCell ref="A42:J42"/>
    <mergeCell ref="B46:C46"/>
    <mergeCell ref="G46:H46"/>
    <mergeCell ref="B56:C56"/>
    <mergeCell ref="G56:H56"/>
    <mergeCell ref="F57:I57"/>
    <mergeCell ref="B49:C49"/>
    <mergeCell ref="G49:H49"/>
    <mergeCell ref="A50:D50"/>
    <mergeCell ref="F50:I50"/>
    <mergeCell ref="B53:C53"/>
    <mergeCell ref="G53:H53"/>
  </mergeCells>
  <dataValidations count="15">
    <dataValidation allowBlank="1" sqref="A9"/>
    <dataValidation allowBlank="1" showInputMessage="1" prompt="Nombre del capítulo" sqref="B9:J11"/>
    <dataValidation allowBlank="1" showInputMessage="1" showErrorMessage="1" prompt="¿A quién va dirigido el programa?, ¿qué característica tiene esta población que requiere ser beneficiada?" sqref="B21:J21"/>
    <dataValidation allowBlank="1" showInputMessage="1" showErrorMessage="1" prompt="¿En qué consiste el producto? su objetivo" sqref="B34:J35"/>
    <dataValidation allowBlank="1" showInputMessage="1" showErrorMessage="1" prompt="1. Describir lo plasmado en el presupuesto_x000a_2. Describir lo alcanzado en términos financieros y de producción " sqref="B36"/>
    <dataValidation allowBlank="1" showInputMessage="1" showErrorMessage="1" prompt="De existir desvío, explicar razones." sqref="B37:J37"/>
    <dataValidation allowBlank="1" showInputMessage="1" showErrorMessage="1" prompt="Oportunidades de mejora identificadas" sqref="A40:J41"/>
    <dataValidation allowBlank="1" showInputMessage="1" showErrorMessage="1" prompt="Presupuesto del programa" sqref="A26:C26 F26"/>
    <dataValidation allowBlank="1" showInputMessage="1" showErrorMessage="1" prompt="¿En qué consiste el programa?" sqref="B20:J20"/>
    <dataValidation allowBlank="1" showInputMessage="1" showErrorMessage="1" prompt="Nombre de cada producto" sqref="A29:A31"/>
    <dataValidation allowBlank="1" showInputMessage="1" showErrorMessage="1" prompt="Nombre del indicador" sqref="B29:B31"/>
    <dataValidation allowBlank="1" showInputMessage="1" showErrorMessage="1" prompt="Meta anual del indicador" sqref="C29:C31 E29"/>
    <dataValidation allowBlank="1" showInputMessage="1" showErrorMessage="1" prompt="Monto presupuestado para el producto" sqref="D29:D31 E30:F31 F29"/>
    <dataValidation allowBlank="1" showInputMessage="1" showErrorMessage="1" prompt="Meta alcanzada en el trimestre" sqref="G29:G31"/>
    <dataValidation allowBlank="1" showInputMessage="1" showErrorMessage="1" prompt="Monto ejecutado en el trimestre" sqref="H29:H31"/>
  </dataValidations>
  <printOptions horizontalCentered="1"/>
  <pageMargins left="0" right="0" top="0" bottom="0" header="0.19685039370078741" footer="0"/>
  <pageSetup fitToHeight="0" orientation="landscape" r:id="rId1"/>
  <rowBreaks count="2" manualBreakCount="2">
    <brk id="19" max="9" man="1"/>
    <brk id="35"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Themis Yocasta Perez Moquete</cp:lastModifiedBy>
  <cp:lastPrinted>2024-10-15T12:40:52Z</cp:lastPrinted>
  <dcterms:created xsi:type="dcterms:W3CDTF">2022-08-12T19:47:57Z</dcterms:created>
  <dcterms:modified xsi:type="dcterms:W3CDTF">2024-10-15T17:25:24Z</dcterms:modified>
</cp:coreProperties>
</file>