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Planificacion\Estadisticas Institucionales\Octubre-Diciembre 2022\"/>
    </mc:Choice>
  </mc:AlternateContent>
  <xr:revisionPtr revIDLastSave="0" documentId="8_{ED45AB2F-1EBF-44ED-89BA-4FB274933AB8}" xr6:coauthVersionLast="36" xr6:coauthVersionMax="36" xr10:uidLastSave="{00000000-0000-0000-0000-000000000000}"/>
  <bookViews>
    <workbookView xWindow="32760" yWindow="32760" windowWidth="8160" windowHeight="5910" firstSheet="1"/>
  </bookViews>
  <sheets>
    <sheet name="Trim. oct -diciembre 2022" sheetId="36" r:id="rId1"/>
    <sheet name="Trim. julio - septiembre 2022" sheetId="35" r:id="rId2"/>
    <sheet name="Trim. abril - junio 2022" sheetId="34" r:id="rId3"/>
    <sheet name="Trim. enero-marzo 2022" sheetId="32" r:id="rId4"/>
    <sheet name="grafica" sheetId="33" r:id="rId5"/>
  </sheets>
  <definedNames>
    <definedName name="_xlnm.Print_Area" localSheetId="4">grafica!$A$1:$O$20</definedName>
    <definedName name="_xlnm.Print_Area" localSheetId="2">'Trim. abril - junio 2022'!$A$1:$H$46</definedName>
    <definedName name="_xlnm.Print_Area" localSheetId="3">'Trim. enero-marzo 2022'!$A$1:$H$40</definedName>
    <definedName name="_xlnm.Print_Area" localSheetId="0">'Trim. oct -diciembre 2022'!$A$1:$I$39</definedName>
  </definedNames>
  <calcPr calcId="191029"/>
</workbook>
</file>

<file path=xl/calcChain.xml><?xml version="1.0" encoding="utf-8"?>
<calcChain xmlns="http://schemas.openxmlformats.org/spreadsheetml/2006/main">
  <c r="E16" i="36" l="1"/>
  <c r="G16" i="36"/>
  <c r="C16" i="36"/>
  <c r="B16" i="36"/>
  <c r="D15" i="36"/>
  <c r="F15" i="36"/>
  <c r="D14" i="36"/>
  <c r="F14" i="36"/>
  <c r="D13" i="36"/>
  <c r="H13" i="36"/>
  <c r="D12" i="36"/>
  <c r="H12" i="36"/>
  <c r="D11" i="36"/>
  <c r="F11" i="36"/>
  <c r="H10" i="36"/>
  <c r="F10" i="36"/>
  <c r="D10" i="36"/>
  <c r="D9" i="36"/>
  <c r="F9" i="36"/>
  <c r="H9" i="36"/>
  <c r="D8" i="36"/>
  <c r="H8" i="36"/>
  <c r="D7" i="36"/>
  <c r="H7" i="36"/>
  <c r="F7" i="36"/>
  <c r="G16" i="35"/>
  <c r="E16" i="35"/>
  <c r="C16" i="35"/>
  <c r="B16" i="35"/>
  <c r="D15" i="35"/>
  <c r="H15" i="35"/>
  <c r="D14" i="35"/>
  <c r="H14" i="35"/>
  <c r="D13" i="35"/>
  <c r="F13" i="35"/>
  <c r="D12" i="35"/>
  <c r="F12" i="35"/>
  <c r="H12" i="35"/>
  <c r="D11" i="35"/>
  <c r="H11" i="35"/>
  <c r="D10" i="35"/>
  <c r="F10" i="35"/>
  <c r="H10" i="35"/>
  <c r="D9" i="35"/>
  <c r="F9" i="35"/>
  <c r="D8" i="35"/>
  <c r="F8" i="35"/>
  <c r="H8" i="35"/>
  <c r="D7" i="35"/>
  <c r="H7" i="35"/>
  <c r="H9" i="35"/>
  <c r="H13" i="35"/>
  <c r="F7" i="35"/>
  <c r="F11" i="35"/>
  <c r="F15" i="35"/>
  <c r="F14" i="35"/>
  <c r="D16" i="35"/>
  <c r="H16" i="35"/>
  <c r="B4" i="33"/>
  <c r="B12" i="33"/>
  <c r="B5" i="33"/>
  <c r="B6" i="33"/>
  <c r="B7" i="33"/>
  <c r="B8" i="33"/>
  <c r="B9" i="33"/>
  <c r="B10" i="33"/>
  <c r="B11" i="33"/>
  <c r="D12" i="33"/>
  <c r="C12" i="33"/>
  <c r="G16" i="34"/>
  <c r="E16" i="34"/>
  <c r="C16" i="34"/>
  <c r="B16" i="34"/>
  <c r="D15" i="34"/>
  <c r="F15" i="34"/>
  <c r="H15" i="34"/>
  <c r="D14" i="34"/>
  <c r="F14" i="34"/>
  <c r="D13" i="34"/>
  <c r="H13" i="34"/>
  <c r="H12" i="34"/>
  <c r="D12" i="34"/>
  <c r="F12" i="34"/>
  <c r="D11" i="34"/>
  <c r="H11" i="34"/>
  <c r="F11" i="34"/>
  <c r="D10" i="34"/>
  <c r="F10" i="34"/>
  <c r="D9" i="34"/>
  <c r="H9" i="34"/>
  <c r="D8" i="34"/>
  <c r="D16" i="34"/>
  <c r="F8" i="34"/>
  <c r="D7" i="34"/>
  <c r="H7" i="34"/>
  <c r="G16" i="32"/>
  <c r="E16" i="32"/>
  <c r="D15" i="32"/>
  <c r="F15" i="32"/>
  <c r="D13" i="32"/>
  <c r="H13" i="32"/>
  <c r="F8" i="32"/>
  <c r="D10" i="32"/>
  <c r="F10" i="32"/>
  <c r="D8" i="32"/>
  <c r="H8" i="32"/>
  <c r="C16" i="32"/>
  <c r="B16" i="32"/>
  <c r="B3" i="33"/>
  <c r="D9" i="32"/>
  <c r="F9" i="32"/>
  <c r="D11" i="32"/>
  <c r="F11" i="32"/>
  <c r="D12" i="32"/>
  <c r="F12" i="32"/>
  <c r="H12" i="32"/>
  <c r="D14" i="32"/>
  <c r="F14" i="32"/>
  <c r="D7" i="32"/>
  <c r="H7" i="32"/>
  <c r="F7" i="32"/>
  <c r="H14" i="32"/>
  <c r="H15" i="32"/>
  <c r="F13" i="32"/>
  <c r="H9" i="32"/>
  <c r="F13" i="34"/>
  <c r="H8" i="34"/>
  <c r="H14" i="34"/>
  <c r="H10" i="34"/>
  <c r="F7" i="34"/>
  <c r="H11" i="32"/>
  <c r="F12" i="36"/>
  <c r="F8" i="36"/>
  <c r="F13" i="36"/>
  <c r="H11" i="36"/>
  <c r="H14" i="36"/>
  <c r="D16" i="36"/>
  <c r="F16" i="36"/>
  <c r="H15" i="36"/>
  <c r="H16" i="36"/>
  <c r="H16" i="32"/>
  <c r="H16" i="34"/>
  <c r="F16" i="34"/>
  <c r="D16" i="32"/>
  <c r="F16" i="32"/>
  <c r="F9" i="34"/>
  <c r="F16" i="35"/>
  <c r="H10" i="32"/>
</calcChain>
</file>

<file path=xl/sharedStrings.xml><?xml version="1.0" encoding="utf-8"?>
<sst xmlns="http://schemas.openxmlformats.org/spreadsheetml/2006/main" count="111" uniqueCount="37">
  <si>
    <t>TOTAL</t>
  </si>
  <si>
    <t>HOMBRES</t>
  </si>
  <si>
    <t>MUJERES</t>
  </si>
  <si>
    <t xml:space="preserve">TOTAL </t>
  </si>
  <si>
    <t>% HOM</t>
  </si>
  <si>
    <t>% MUJ</t>
  </si>
  <si>
    <t>Regional Este</t>
  </si>
  <si>
    <t>Regional Sur</t>
  </si>
  <si>
    <t xml:space="preserve">HORAS INSTRUCCIÓN </t>
  </si>
  <si>
    <t>ACCIONES FORMATIVAS</t>
  </si>
  <si>
    <t>*Cifras Preliminares.</t>
  </si>
  <si>
    <t>HORAS INSTRUCCIÓN, ACCIONES FORMATIVAS Y PARTICIPANTES POR SEXO</t>
  </si>
  <si>
    <r>
      <t xml:space="preserve">FUENTE:  INFOTEP.  </t>
    </r>
    <r>
      <rPr>
        <sz val="6"/>
        <rFont val="INFOTEXT"/>
        <family val="1"/>
      </rPr>
      <t>Depto. De Investigación y Estadísticas de Mercados Laborales.</t>
    </r>
  </si>
  <si>
    <t>Centro Nacional de Innovación y Desarrollo Docente</t>
  </si>
  <si>
    <t>INSTITUTO NACIONAL DE FORMACION TECNICO PROFESIONAL, INFOTEP</t>
  </si>
  <si>
    <t>Centro Nacional de Formación Virtual</t>
  </si>
  <si>
    <t>CENIDD</t>
  </si>
  <si>
    <t>CENAFORVIR</t>
  </si>
  <si>
    <t xml:space="preserve">SEGÚN DIRECCIONES  REGIONALES Y CENTROS </t>
  </si>
  <si>
    <t>DIRECCIONES REGIONALES</t>
  </si>
  <si>
    <t>Enero - Marzo 2022</t>
  </si>
  <si>
    <t>Regional Metropolitana</t>
  </si>
  <si>
    <t>Regional Oriental</t>
  </si>
  <si>
    <t>Regional  Cibao Norte</t>
  </si>
  <si>
    <t>Regional  Cibao Sur</t>
  </si>
  <si>
    <t>Centro Nacional de Innovación, Empresarial y Emprendimiento</t>
  </si>
  <si>
    <t>Abril - Junio 2022</t>
  </si>
  <si>
    <t>Metropolitana</t>
  </si>
  <si>
    <t>DIRECIONES REGIONALES</t>
  </si>
  <si>
    <t>Cibao Norte</t>
  </si>
  <si>
    <t>Cibao Sur</t>
  </si>
  <si>
    <t>Oriental</t>
  </si>
  <si>
    <t>INNOVACIÓN</t>
  </si>
  <si>
    <r>
      <t xml:space="preserve">FUENTE:  INFOTEP. </t>
    </r>
    <r>
      <rPr>
        <sz val="8"/>
        <rFont val="INFOTEXT"/>
        <family val="1"/>
      </rPr>
      <t>Sección de E</t>
    </r>
    <r>
      <rPr>
        <sz val="6"/>
        <rFont val="INFOTEXT"/>
        <family val="1"/>
      </rPr>
      <t>stadísticas.</t>
    </r>
  </si>
  <si>
    <t>Julio - Septiembre 2022</t>
  </si>
  <si>
    <t>jul - sep</t>
  </si>
  <si>
    <t>Octubre -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</si>
</sst>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8" formatCode="_-* #,##0.00\ _€_-;\-* #,##0.00\ _€_-;_-* &quot;-&quot;??\ _€_-;_-@_-"/>
    <numFmt numFmtId="179" formatCode="_(* #,##0.0_);_(* \(#,##0.0\);_(* &quot;-&quot;??_);_(@_)"/>
    <numFmt numFmtId="180" formatCode="_(* #,##0_);_(* \(#,##0\);_(* &quot;-&quot;??_);_(@_)"/>
    <numFmt numFmtId="181" formatCode="_-* #,##0\ _€_-;\-* #,##0\ _€_-;_-* &quot;-&quot;??\ _€_-;_-@_-"/>
    <numFmt numFmtId="182" formatCode="#,##0.0"/>
  </numFmts>
  <fonts count="20">
    <font>
      <sz val="10"/>
      <name val="Arial"/>
    </font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0"/>
      <name val="INFOTEXT"/>
      <family val="1"/>
    </font>
    <font>
      <sz val="10"/>
      <name val="INFOTEXT"/>
      <family val="1"/>
    </font>
    <font>
      <b/>
      <sz val="6"/>
      <name val="INFOTEXT"/>
      <family val="1"/>
    </font>
    <font>
      <sz val="6"/>
      <name val="INFOTEXT"/>
      <family val="1"/>
    </font>
    <font>
      <sz val="12"/>
      <name val="INFOTEXT"/>
      <family val="1"/>
    </font>
    <font>
      <sz val="8"/>
      <name val="INFOTEXT"/>
      <family val="1"/>
    </font>
    <font>
      <b/>
      <sz val="9"/>
      <name val="INFOTEXT"/>
      <family val="1"/>
    </font>
    <font>
      <sz val="14"/>
      <name val="Arial"/>
      <family val="2"/>
    </font>
    <font>
      <sz val="11"/>
      <name val="INFOTEXT"/>
      <family val="1"/>
    </font>
    <font>
      <sz val="9"/>
      <name val="INFOTEXT"/>
      <family val="1"/>
    </font>
    <font>
      <sz val="8"/>
      <name val="INFOTEXT"/>
      <family val="1"/>
    </font>
    <font>
      <b/>
      <sz val="11"/>
      <color theme="0"/>
      <name val="INFOTEXT"/>
      <family val="1"/>
    </font>
    <font>
      <b/>
      <sz val="10"/>
      <color theme="0"/>
      <name val="INFOTEXT"/>
      <family val="1"/>
    </font>
    <font>
      <b/>
      <sz val="9.5"/>
      <color theme="0"/>
      <name val="INFOTEXT"/>
      <family val="1"/>
    </font>
    <font>
      <b/>
      <sz val="12"/>
      <color theme="0"/>
      <name val="INFOTEXT"/>
      <family val="1"/>
    </font>
    <font>
      <b/>
      <sz val="9"/>
      <color theme="0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9F4"/>
        <bgColor theme="5" tint="0.7999816888943144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3" fontId="0" fillId="0" borderId="0" xfId="0" applyNumberFormat="1"/>
    <xf numFmtId="180" fontId="0" fillId="0" borderId="0" xfId="0" applyNumberFormat="1"/>
    <xf numFmtId="43" fontId="2" fillId="0" borderId="0" xfId="0" applyNumberFormat="1" applyFont="1"/>
    <xf numFmtId="180" fontId="3" fillId="0" borderId="0" xfId="1" applyNumberFormat="1" applyFont="1" applyFill="1" applyBorder="1"/>
    <xf numFmtId="178" fontId="0" fillId="0" borderId="0" xfId="0" applyNumberFormat="1"/>
    <xf numFmtId="43" fontId="3" fillId="0" borderId="0" xfId="1" applyNumberFormat="1" applyFont="1" applyFill="1" applyBorder="1"/>
    <xf numFmtId="181" fontId="0" fillId="0" borderId="0" xfId="0" applyNumberFormat="1"/>
    <xf numFmtId="2" fontId="0" fillId="0" borderId="0" xfId="0" applyNumberFormat="1"/>
    <xf numFmtId="179" fontId="0" fillId="0" borderId="0" xfId="0" applyNumberFormat="1"/>
    <xf numFmtId="181" fontId="2" fillId="0" borderId="0" xfId="0" applyNumberFormat="1" applyFont="1"/>
    <xf numFmtId="1" fontId="0" fillId="0" borderId="0" xfId="0" applyNumberFormat="1"/>
    <xf numFmtId="3" fontId="0" fillId="0" borderId="0" xfId="0" applyNumberFormat="1"/>
    <xf numFmtId="0" fontId="5" fillId="0" borderId="0" xfId="0" applyFont="1"/>
    <xf numFmtId="0" fontId="7" fillId="0" borderId="0" xfId="0" applyFont="1" applyAlignment="1">
      <alignment horizontal="left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 vertical="center" wrapText="1"/>
    </xf>
    <xf numFmtId="3" fontId="15" fillId="3" borderId="0" xfId="0" applyNumberFormat="1" applyFont="1" applyFill="1" applyAlignment="1">
      <alignment horizontal="center"/>
    </xf>
    <xf numFmtId="182" fontId="15" fillId="3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3" fontId="5" fillId="0" borderId="0" xfId="0" applyNumberFormat="1" applyFont="1"/>
    <xf numFmtId="3" fontId="8" fillId="4" borderId="0" xfId="0" applyNumberFormat="1" applyFont="1" applyFill="1" applyAlignment="1">
      <alignment horizontal="center"/>
    </xf>
    <xf numFmtId="182" fontId="8" fillId="4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 vertical="center" wrapText="1"/>
    </xf>
    <xf numFmtId="3" fontId="18" fillId="2" borderId="0" xfId="0" applyNumberFormat="1" applyFont="1" applyFill="1" applyAlignment="1">
      <alignment horizontal="center" vertical="center"/>
    </xf>
    <xf numFmtId="182" fontId="18" fillId="2" borderId="0" xfId="0" applyNumberFormat="1" applyFont="1" applyFill="1" applyAlignment="1">
      <alignment horizontal="center" vertical="center"/>
    </xf>
    <xf numFmtId="0" fontId="11" fillId="0" borderId="0" xfId="0" applyFont="1"/>
    <xf numFmtId="0" fontId="12" fillId="4" borderId="0" xfId="0" applyFont="1" applyFill="1"/>
    <xf numFmtId="0" fontId="13" fillId="4" borderId="0" xfId="0" applyFont="1" applyFill="1"/>
    <xf numFmtId="0" fontId="13" fillId="4" borderId="0" xfId="0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3" fontId="7" fillId="0" borderId="0" xfId="0" applyNumberFormat="1" applyFont="1" applyAlignment="1">
      <alignment horizontal="left"/>
    </xf>
    <xf numFmtId="0" fontId="19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5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cs typeface="Calibri"/>
              </a:rPr>
              <a:t>Septiembre - diciembre 2022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grafica!$C$2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grafica!$C$3:$C$11</c:f>
              <c:numCache>
                <c:formatCode>#,##0</c:formatCode>
                <c:ptCount val="9"/>
                <c:pt idx="0">
                  <c:v>29788</c:v>
                </c:pt>
                <c:pt idx="1">
                  <c:v>10945</c:v>
                </c:pt>
                <c:pt idx="2">
                  <c:v>27222</c:v>
                </c:pt>
                <c:pt idx="3">
                  <c:v>7855</c:v>
                </c:pt>
                <c:pt idx="4">
                  <c:v>9145</c:v>
                </c:pt>
                <c:pt idx="5">
                  <c:v>6457</c:v>
                </c:pt>
                <c:pt idx="6">
                  <c:v>2443</c:v>
                </c:pt>
                <c:pt idx="7">
                  <c:v>1820</c:v>
                </c:pt>
                <c:pt idx="8">
                  <c:v>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3D-41A0-BCCB-FAF3F76F84F3}"/>
            </c:ext>
          </c:extLst>
        </c:ser>
        <c:ser>
          <c:idx val="1"/>
          <c:order val="1"/>
          <c:tx>
            <c:strRef>
              <c:f>grafica!$D$2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grafica!$D$3:$D$11</c:f>
              <c:numCache>
                <c:formatCode>#,##0</c:formatCode>
                <c:ptCount val="9"/>
                <c:pt idx="0">
                  <c:v>36983</c:v>
                </c:pt>
                <c:pt idx="1">
                  <c:v>13759</c:v>
                </c:pt>
                <c:pt idx="2">
                  <c:v>34026</c:v>
                </c:pt>
                <c:pt idx="3">
                  <c:v>15813</c:v>
                </c:pt>
                <c:pt idx="4">
                  <c:v>13744</c:v>
                </c:pt>
                <c:pt idx="5">
                  <c:v>14721</c:v>
                </c:pt>
                <c:pt idx="6">
                  <c:v>4080</c:v>
                </c:pt>
                <c:pt idx="7">
                  <c:v>3668</c:v>
                </c:pt>
                <c:pt idx="8">
                  <c:v>1258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3D-41A0-BCCB-FAF3F76F8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3463551"/>
        <c:axId val="1"/>
        <c:axId val="0"/>
      </c:bar3DChart>
      <c:catAx>
        <c:axId val="603463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60346355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3">
            <a:lumMod val="5000"/>
            <a:lumOff val="95000"/>
          </a:schemeClr>
        </a:gs>
        <a:gs pos="74000">
          <a:schemeClr val="accent3">
            <a:lumMod val="45000"/>
            <a:lumOff val="55000"/>
          </a:schemeClr>
        </a:gs>
        <a:gs pos="83000">
          <a:schemeClr val="accent3">
            <a:lumMod val="45000"/>
            <a:lumOff val="55000"/>
          </a:schemeClr>
        </a:gs>
        <a:gs pos="100000">
          <a:schemeClr val="accent3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5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cs typeface="Calibri"/>
              </a:rPr>
              <a:t>Julio - Septiembre 2022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grafica!$C$2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grafica!$C$3:$C$11</c:f>
              <c:numCache>
                <c:formatCode>#,##0</c:formatCode>
                <c:ptCount val="9"/>
                <c:pt idx="0">
                  <c:v>29788</c:v>
                </c:pt>
                <c:pt idx="1">
                  <c:v>10945</c:v>
                </c:pt>
                <c:pt idx="2">
                  <c:v>27222</c:v>
                </c:pt>
                <c:pt idx="3">
                  <c:v>7855</c:v>
                </c:pt>
                <c:pt idx="4">
                  <c:v>9145</c:v>
                </c:pt>
                <c:pt idx="5">
                  <c:v>6457</c:v>
                </c:pt>
                <c:pt idx="6">
                  <c:v>2443</c:v>
                </c:pt>
                <c:pt idx="7">
                  <c:v>1820</c:v>
                </c:pt>
                <c:pt idx="8">
                  <c:v>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11-4682-99AF-765611E70FB3}"/>
            </c:ext>
          </c:extLst>
        </c:ser>
        <c:ser>
          <c:idx val="1"/>
          <c:order val="1"/>
          <c:tx>
            <c:strRef>
              <c:f>grafica!$D$2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grafica!$D$3:$D$11</c:f>
              <c:numCache>
                <c:formatCode>#,##0</c:formatCode>
                <c:ptCount val="9"/>
                <c:pt idx="0">
                  <c:v>36983</c:v>
                </c:pt>
                <c:pt idx="1">
                  <c:v>13759</c:v>
                </c:pt>
                <c:pt idx="2">
                  <c:v>34026</c:v>
                </c:pt>
                <c:pt idx="3">
                  <c:v>15813</c:v>
                </c:pt>
                <c:pt idx="4">
                  <c:v>13744</c:v>
                </c:pt>
                <c:pt idx="5">
                  <c:v>14721</c:v>
                </c:pt>
                <c:pt idx="6">
                  <c:v>4080</c:v>
                </c:pt>
                <c:pt idx="7">
                  <c:v>3668</c:v>
                </c:pt>
                <c:pt idx="8">
                  <c:v>1258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11-4682-99AF-765611E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3454351"/>
        <c:axId val="1"/>
        <c:axId val="0"/>
      </c:bar3DChart>
      <c:catAx>
        <c:axId val="60345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60345435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3">
            <a:lumMod val="5000"/>
            <a:lumOff val="95000"/>
          </a:schemeClr>
        </a:gs>
        <a:gs pos="74000">
          <a:schemeClr val="accent3">
            <a:lumMod val="45000"/>
            <a:lumOff val="55000"/>
          </a:schemeClr>
        </a:gs>
        <a:gs pos="83000">
          <a:schemeClr val="accent3">
            <a:lumMod val="45000"/>
            <a:lumOff val="55000"/>
          </a:schemeClr>
        </a:gs>
        <a:gs pos="100000">
          <a:schemeClr val="accent3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Abril - Junio 2022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grafica!$C$2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grafica!$C$3:$C$11</c:f>
              <c:numCache>
                <c:formatCode>#,##0</c:formatCode>
                <c:ptCount val="9"/>
                <c:pt idx="0">
                  <c:v>29788</c:v>
                </c:pt>
                <c:pt idx="1">
                  <c:v>10945</c:v>
                </c:pt>
                <c:pt idx="2">
                  <c:v>27222</c:v>
                </c:pt>
                <c:pt idx="3">
                  <c:v>7855</c:v>
                </c:pt>
                <c:pt idx="4">
                  <c:v>9145</c:v>
                </c:pt>
                <c:pt idx="5">
                  <c:v>6457</c:v>
                </c:pt>
                <c:pt idx="6">
                  <c:v>2443</c:v>
                </c:pt>
                <c:pt idx="7">
                  <c:v>1820</c:v>
                </c:pt>
                <c:pt idx="8">
                  <c:v>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0C-4110-AC77-06C72FA29F0D}"/>
            </c:ext>
          </c:extLst>
        </c:ser>
        <c:ser>
          <c:idx val="1"/>
          <c:order val="1"/>
          <c:tx>
            <c:strRef>
              <c:f>grafica!$D$2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grafica!$D$3:$D$11</c:f>
              <c:numCache>
                <c:formatCode>#,##0</c:formatCode>
                <c:ptCount val="9"/>
                <c:pt idx="0">
                  <c:v>36983</c:v>
                </c:pt>
                <c:pt idx="1">
                  <c:v>13759</c:v>
                </c:pt>
                <c:pt idx="2">
                  <c:v>34026</c:v>
                </c:pt>
                <c:pt idx="3">
                  <c:v>15813</c:v>
                </c:pt>
                <c:pt idx="4">
                  <c:v>13744</c:v>
                </c:pt>
                <c:pt idx="5">
                  <c:v>14721</c:v>
                </c:pt>
                <c:pt idx="6">
                  <c:v>4080</c:v>
                </c:pt>
                <c:pt idx="7">
                  <c:v>3668</c:v>
                </c:pt>
                <c:pt idx="8">
                  <c:v>1258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0C-4110-AC77-06C72FA29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3452751"/>
        <c:axId val="1"/>
        <c:axId val="0"/>
      </c:bar3DChart>
      <c:catAx>
        <c:axId val="603452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60345275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>
      <a:gsLst>
        <a:gs pos="0">
          <a:srgbClr val="FFEFD1"/>
        </a:gs>
        <a:gs pos="64999">
          <a:srgbClr val="F0EBD5"/>
        </a:gs>
        <a:gs pos="100000">
          <a:srgbClr val="D1C39F"/>
        </a:gs>
      </a:gsLst>
      <a:lin ang="5400000" scaled="0"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GERENCIA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Enero - Marzo 2022</a:t>
            </a:r>
          </a:p>
        </c:rich>
      </c:tx>
      <c:layout>
        <c:manualLayout>
          <c:xMode val="edge"/>
          <c:yMode val="edge"/>
          <c:x val="0.16800111458670405"/>
          <c:y val="5.220883534136545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grafica!$C$2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grafica!$A$3:$A$10</c:f>
              <c:strCache>
                <c:ptCount val="8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</c:strCache>
            </c:strRef>
          </c:cat>
          <c:val>
            <c:numRef>
              <c:f>grafica!$C$3:$C$10</c:f>
              <c:numCache>
                <c:formatCode>#,##0</c:formatCode>
                <c:ptCount val="8"/>
                <c:pt idx="0">
                  <c:v>29788</c:v>
                </c:pt>
                <c:pt idx="1">
                  <c:v>10945</c:v>
                </c:pt>
                <c:pt idx="2">
                  <c:v>27222</c:v>
                </c:pt>
                <c:pt idx="3">
                  <c:v>7855</c:v>
                </c:pt>
                <c:pt idx="4">
                  <c:v>9145</c:v>
                </c:pt>
                <c:pt idx="5">
                  <c:v>6457</c:v>
                </c:pt>
                <c:pt idx="6">
                  <c:v>2443</c:v>
                </c:pt>
                <c:pt idx="7">
                  <c:v>1820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A0-4A03-AEAC-4B2E711AA9AC}"/>
            </c:ext>
          </c:extLst>
        </c:ser>
        <c:ser>
          <c:idx val="1"/>
          <c:order val="1"/>
          <c:tx>
            <c:strRef>
              <c:f>grafica!$D$2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grafica!$A$3:$A$10</c:f>
              <c:strCache>
                <c:ptCount val="8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</c:strCache>
            </c:strRef>
          </c:cat>
          <c:val>
            <c:numRef>
              <c:f>grafica!$D$3:$D$10</c:f>
              <c:numCache>
                <c:formatCode>#,##0</c:formatCode>
                <c:ptCount val="8"/>
                <c:pt idx="0">
                  <c:v>36983</c:v>
                </c:pt>
                <c:pt idx="1">
                  <c:v>13759</c:v>
                </c:pt>
                <c:pt idx="2">
                  <c:v>34026</c:v>
                </c:pt>
                <c:pt idx="3">
                  <c:v>15813</c:v>
                </c:pt>
                <c:pt idx="4">
                  <c:v>13744</c:v>
                </c:pt>
                <c:pt idx="5">
                  <c:v>14721</c:v>
                </c:pt>
                <c:pt idx="6">
                  <c:v>4080</c:v>
                </c:pt>
                <c:pt idx="7">
                  <c:v>3668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A0-4A03-AEAC-4B2E711AA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3459951"/>
        <c:axId val="1"/>
        <c:axId val="0"/>
      </c:bar3DChart>
      <c:catAx>
        <c:axId val="60345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60345995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55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5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cs typeface="Calibri"/>
              </a:rPr>
              <a:t>Septiembre - diciembre 2022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grafica!$C$2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grafica!$C$3:$C$11</c:f>
              <c:numCache>
                <c:formatCode>#,##0</c:formatCode>
                <c:ptCount val="9"/>
                <c:pt idx="0">
                  <c:v>29788</c:v>
                </c:pt>
                <c:pt idx="1">
                  <c:v>10945</c:v>
                </c:pt>
                <c:pt idx="2">
                  <c:v>27222</c:v>
                </c:pt>
                <c:pt idx="3">
                  <c:v>7855</c:v>
                </c:pt>
                <c:pt idx="4">
                  <c:v>9145</c:v>
                </c:pt>
                <c:pt idx="5">
                  <c:v>6457</c:v>
                </c:pt>
                <c:pt idx="6">
                  <c:v>2443</c:v>
                </c:pt>
                <c:pt idx="7">
                  <c:v>1820</c:v>
                </c:pt>
                <c:pt idx="8">
                  <c:v>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62-4908-B863-3D02239930FB}"/>
            </c:ext>
          </c:extLst>
        </c:ser>
        <c:ser>
          <c:idx val="1"/>
          <c:order val="1"/>
          <c:tx>
            <c:strRef>
              <c:f>grafica!$D$2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grafica!$D$3:$D$11</c:f>
              <c:numCache>
                <c:formatCode>#,##0</c:formatCode>
                <c:ptCount val="9"/>
                <c:pt idx="0">
                  <c:v>36983</c:v>
                </c:pt>
                <c:pt idx="1">
                  <c:v>13759</c:v>
                </c:pt>
                <c:pt idx="2">
                  <c:v>34026</c:v>
                </c:pt>
                <c:pt idx="3">
                  <c:v>15813</c:v>
                </c:pt>
                <c:pt idx="4">
                  <c:v>13744</c:v>
                </c:pt>
                <c:pt idx="5">
                  <c:v>14721</c:v>
                </c:pt>
                <c:pt idx="6">
                  <c:v>4080</c:v>
                </c:pt>
                <c:pt idx="7">
                  <c:v>3668</c:v>
                </c:pt>
                <c:pt idx="8">
                  <c:v>1258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62-4908-B863-3D0223993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3465151"/>
        <c:axId val="1"/>
        <c:axId val="0"/>
      </c:bar3DChart>
      <c:catAx>
        <c:axId val="603465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60346515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3">
            <a:lumMod val="5000"/>
            <a:lumOff val="95000"/>
          </a:schemeClr>
        </a:gs>
        <a:gs pos="74000">
          <a:schemeClr val="accent3">
            <a:lumMod val="45000"/>
            <a:lumOff val="55000"/>
          </a:schemeClr>
        </a:gs>
        <a:gs pos="83000">
          <a:schemeClr val="accent3">
            <a:lumMod val="45000"/>
            <a:lumOff val="55000"/>
          </a:schemeClr>
        </a:gs>
        <a:gs pos="100000">
          <a:schemeClr val="accent3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152400</xdr:rowOff>
    </xdr:from>
    <xdr:to>
      <xdr:col>0</xdr:col>
      <xdr:colOff>1085850</xdr:colOff>
      <xdr:row>3</xdr:row>
      <xdr:rowOff>171450</xdr:rowOff>
    </xdr:to>
    <xdr:pic>
      <xdr:nvPicPr>
        <xdr:cNvPr id="1362971" name="Imagen 1" descr="http://intranet/images/logo_infotepISO.jpg">
          <a:extLst>
            <a:ext uri="{FF2B5EF4-FFF2-40B4-BE49-F238E27FC236}">
              <a16:creationId xmlns:a16="http://schemas.microsoft.com/office/drawing/2014/main" id="{79000D85-AD49-49AC-A6C9-70BF4B70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14325"/>
          <a:ext cx="1057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21</xdr:row>
      <xdr:rowOff>57150</xdr:rowOff>
    </xdr:from>
    <xdr:to>
      <xdr:col>7</xdr:col>
      <xdr:colOff>285750</xdr:colOff>
      <xdr:row>36</xdr:row>
      <xdr:rowOff>95250</xdr:rowOff>
    </xdr:to>
    <xdr:graphicFrame macro="">
      <xdr:nvGraphicFramePr>
        <xdr:cNvPr id="1362972" name="Gráfico 2">
          <a:extLst>
            <a:ext uri="{FF2B5EF4-FFF2-40B4-BE49-F238E27FC236}">
              <a16:creationId xmlns:a16="http://schemas.microsoft.com/office/drawing/2014/main" id="{4303AC89-62F1-41A4-B1B2-EAA2DDBA4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152400</xdr:rowOff>
    </xdr:from>
    <xdr:to>
      <xdr:col>0</xdr:col>
      <xdr:colOff>1085850</xdr:colOff>
      <xdr:row>3</xdr:row>
      <xdr:rowOff>171450</xdr:rowOff>
    </xdr:to>
    <xdr:pic>
      <xdr:nvPicPr>
        <xdr:cNvPr id="1333289" name="Imagen 1" descr="http://intranet/images/logo_infotepISO.jpg">
          <a:extLst>
            <a:ext uri="{FF2B5EF4-FFF2-40B4-BE49-F238E27FC236}">
              <a16:creationId xmlns:a16="http://schemas.microsoft.com/office/drawing/2014/main" id="{6C0808DD-A846-4E6F-82C4-CE7E5AE6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14325"/>
          <a:ext cx="1057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390525</xdr:colOff>
      <xdr:row>21</xdr:row>
      <xdr:rowOff>104775</xdr:rowOff>
    </xdr:from>
    <xdr:to>
      <xdr:col>6</xdr:col>
      <xdr:colOff>628650</xdr:colOff>
      <xdr:row>42</xdr:row>
      <xdr:rowOff>57150</xdr:rowOff>
    </xdr:to>
    <xdr:graphicFrame macro="">
      <xdr:nvGraphicFramePr>
        <xdr:cNvPr id="1333290" name="Gráfico 2">
          <a:extLst>
            <a:ext uri="{FF2B5EF4-FFF2-40B4-BE49-F238E27FC236}">
              <a16:creationId xmlns:a16="http://schemas.microsoft.com/office/drawing/2014/main" id="{7349B28F-2FF4-4B8D-9D31-D8E43A414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152400</xdr:rowOff>
    </xdr:from>
    <xdr:to>
      <xdr:col>0</xdr:col>
      <xdr:colOff>1085850</xdr:colOff>
      <xdr:row>3</xdr:row>
      <xdr:rowOff>171450</xdr:rowOff>
    </xdr:to>
    <xdr:pic>
      <xdr:nvPicPr>
        <xdr:cNvPr id="1304635" name="Imagen 1" descr="http://intranet/images/logo_infotepISO.jpg">
          <a:extLst>
            <a:ext uri="{FF2B5EF4-FFF2-40B4-BE49-F238E27FC236}">
              <a16:creationId xmlns:a16="http://schemas.microsoft.com/office/drawing/2014/main" id="{1A000E96-FF5A-44BF-8C33-CEED50AD7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14325"/>
          <a:ext cx="1057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21</xdr:row>
      <xdr:rowOff>57150</xdr:rowOff>
    </xdr:from>
    <xdr:to>
      <xdr:col>7</xdr:col>
      <xdr:colOff>219075</xdr:colOff>
      <xdr:row>43</xdr:row>
      <xdr:rowOff>9525</xdr:rowOff>
    </xdr:to>
    <xdr:graphicFrame macro="">
      <xdr:nvGraphicFramePr>
        <xdr:cNvPr id="1304636" name="Gráfico 2">
          <a:extLst>
            <a:ext uri="{FF2B5EF4-FFF2-40B4-BE49-F238E27FC236}">
              <a16:creationId xmlns:a16="http://schemas.microsoft.com/office/drawing/2014/main" id="{7F2AD9EF-D61E-486D-A035-47BA8B445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152400</xdr:rowOff>
    </xdr:from>
    <xdr:to>
      <xdr:col>0</xdr:col>
      <xdr:colOff>1085850</xdr:colOff>
      <xdr:row>3</xdr:row>
      <xdr:rowOff>171450</xdr:rowOff>
    </xdr:to>
    <xdr:pic>
      <xdr:nvPicPr>
        <xdr:cNvPr id="965893" name="Imagen 1" descr="http://intranet/images/logo_infotepISO.jpg">
          <a:extLst>
            <a:ext uri="{FF2B5EF4-FFF2-40B4-BE49-F238E27FC236}">
              <a16:creationId xmlns:a16="http://schemas.microsoft.com/office/drawing/2014/main" id="{16E0F900-5056-42CD-ADE0-EF810552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14325"/>
          <a:ext cx="1057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428625</xdr:colOff>
      <xdr:row>21</xdr:row>
      <xdr:rowOff>161925</xdr:rowOff>
    </xdr:from>
    <xdr:to>
      <xdr:col>6</xdr:col>
      <xdr:colOff>447675</xdr:colOff>
      <xdr:row>38</xdr:row>
      <xdr:rowOff>123825</xdr:rowOff>
    </xdr:to>
    <xdr:graphicFrame macro="">
      <xdr:nvGraphicFramePr>
        <xdr:cNvPr id="965894" name="Gráfico 3">
          <a:extLst>
            <a:ext uri="{FF2B5EF4-FFF2-40B4-BE49-F238E27FC236}">
              <a16:creationId xmlns:a16="http://schemas.microsoft.com/office/drawing/2014/main" id="{1EBDF2D6-B28D-415C-871F-AFD238B1A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1</xdr:row>
      <xdr:rowOff>47625</xdr:rowOff>
    </xdr:from>
    <xdr:to>
      <xdr:col>14</xdr:col>
      <xdr:colOff>504825</xdr:colOff>
      <xdr:row>17</xdr:row>
      <xdr:rowOff>95250</xdr:rowOff>
    </xdr:to>
    <xdr:graphicFrame macro="">
      <xdr:nvGraphicFramePr>
        <xdr:cNvPr id="1255472" name="Gráfico 2">
          <a:extLst>
            <a:ext uri="{FF2B5EF4-FFF2-40B4-BE49-F238E27FC236}">
              <a16:creationId xmlns:a16="http://schemas.microsoft.com/office/drawing/2014/main" id="{78B52E73-9E18-44D9-9AAE-183736919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94"/>
  <sheetViews>
    <sheetView tabSelected="1" zoomScale="110" zoomScaleNormal="110" zoomScaleSheetLayoutView="80" workbookViewId="0">
      <selection activeCell="L27" sqref="L27"/>
    </sheetView>
  </sheetViews>
  <sheetFormatPr baseColWidth="10" defaultRowHeight="12.75"/>
  <cols>
    <col min="1" max="1" width="23.7109375" customWidth="1"/>
    <col min="2" max="2" width="15" customWidth="1"/>
    <col min="3" max="3" width="14.140625" customWidth="1"/>
    <col min="4" max="4" width="10.7109375" customWidth="1"/>
    <col min="5" max="5" width="11.7109375" customWidth="1"/>
    <col min="6" max="6" width="7" customWidth="1"/>
    <col min="7" max="7" width="11.5703125" customWidth="1"/>
    <col min="8" max="8" width="6.28515625" customWidth="1"/>
    <col min="9" max="9" width="4.5703125" customWidth="1"/>
  </cols>
  <sheetData>
    <row r="1" spans="1:9" ht="12.75" customHeight="1">
      <c r="A1" s="37" t="s">
        <v>14</v>
      </c>
      <c r="B1" s="37"/>
      <c r="C1" s="37"/>
      <c r="D1" s="37"/>
      <c r="E1" s="37"/>
      <c r="F1" s="37"/>
      <c r="G1" s="37"/>
      <c r="H1" s="37"/>
    </row>
    <row r="2" spans="1:9" ht="12.75" customHeight="1">
      <c r="A2" s="38" t="s">
        <v>11</v>
      </c>
      <c r="B2" s="38"/>
      <c r="C2" s="38"/>
      <c r="D2" s="38"/>
      <c r="E2" s="38"/>
      <c r="F2" s="38"/>
      <c r="G2" s="38"/>
      <c r="H2" s="38"/>
    </row>
    <row r="3" spans="1:9" ht="12.75" customHeight="1">
      <c r="A3" s="38" t="s">
        <v>18</v>
      </c>
      <c r="B3" s="38"/>
      <c r="C3" s="38"/>
      <c r="D3" s="38"/>
      <c r="E3" s="38"/>
      <c r="F3" s="38"/>
      <c r="G3" s="38"/>
      <c r="H3" s="38"/>
    </row>
    <row r="4" spans="1:9" ht="15" customHeight="1">
      <c r="A4" s="39" t="s">
        <v>36</v>
      </c>
      <c r="B4" s="39"/>
      <c r="C4" s="39"/>
      <c r="D4" s="39"/>
      <c r="E4" s="39"/>
      <c r="F4" s="39"/>
      <c r="G4" s="39"/>
      <c r="H4" s="39"/>
    </row>
    <row r="5" spans="1:9" ht="4.5" customHeight="1">
      <c r="A5" s="17"/>
      <c r="B5" s="17"/>
      <c r="C5" s="17"/>
      <c r="D5" s="18"/>
      <c r="E5" s="17"/>
      <c r="F5" s="17"/>
      <c r="G5" s="17"/>
      <c r="H5" s="17"/>
    </row>
    <row r="6" spans="1:9" ht="36" customHeight="1">
      <c r="A6" s="27" t="s">
        <v>19</v>
      </c>
      <c r="B6" s="36" t="s">
        <v>8</v>
      </c>
      <c r="C6" s="36" t="s">
        <v>9</v>
      </c>
      <c r="D6" s="36" t="s">
        <v>3</v>
      </c>
      <c r="E6" s="36" t="s">
        <v>1</v>
      </c>
      <c r="F6" s="36" t="s">
        <v>4</v>
      </c>
      <c r="G6" s="36" t="s">
        <v>2</v>
      </c>
      <c r="H6" s="36" t="s">
        <v>5</v>
      </c>
    </row>
    <row r="7" spans="1:9" ht="28.5" customHeight="1">
      <c r="A7" s="31" t="s">
        <v>21</v>
      </c>
      <c r="B7" s="25">
        <v>317025</v>
      </c>
      <c r="C7" s="25">
        <v>3417</v>
      </c>
      <c r="D7" s="25">
        <f t="shared" ref="D7:D15" si="0">+E7+G7</f>
        <v>66771</v>
      </c>
      <c r="E7" s="25">
        <v>29788</v>
      </c>
      <c r="F7" s="26">
        <f t="shared" ref="F7:F16" si="1">+E7/D7*100</f>
        <v>44.612181935271302</v>
      </c>
      <c r="G7" s="25">
        <v>36983</v>
      </c>
      <c r="H7" s="26">
        <f t="shared" ref="H7:H16" si="2">+G7/D7*100</f>
        <v>55.387818064728698</v>
      </c>
      <c r="I7" s="30"/>
    </row>
    <row r="8" spans="1:9" ht="28.5" customHeight="1">
      <c r="A8" s="31" t="s">
        <v>22</v>
      </c>
      <c r="B8" s="25">
        <v>113808</v>
      </c>
      <c r="C8" s="25">
        <v>1274</v>
      </c>
      <c r="D8" s="25">
        <f t="shared" si="0"/>
        <v>24704</v>
      </c>
      <c r="E8" s="25">
        <v>10945</v>
      </c>
      <c r="F8" s="26">
        <f t="shared" si="1"/>
        <v>44.304566062176164</v>
      </c>
      <c r="G8" s="25">
        <v>13759</v>
      </c>
      <c r="H8" s="26">
        <f t="shared" si="2"/>
        <v>55.695433937823836</v>
      </c>
      <c r="I8" s="30"/>
    </row>
    <row r="9" spans="1:9" ht="28.5" customHeight="1">
      <c r="A9" s="31" t="s">
        <v>23</v>
      </c>
      <c r="B9" s="25">
        <v>227673</v>
      </c>
      <c r="C9" s="25">
        <v>3517</v>
      </c>
      <c r="D9" s="25">
        <f t="shared" si="0"/>
        <v>61248</v>
      </c>
      <c r="E9" s="25">
        <v>27222</v>
      </c>
      <c r="F9" s="26">
        <f t="shared" si="1"/>
        <v>44.445532915360502</v>
      </c>
      <c r="G9" s="25">
        <v>34026</v>
      </c>
      <c r="H9" s="26">
        <f t="shared" si="2"/>
        <v>55.554467084639505</v>
      </c>
      <c r="I9" s="30"/>
    </row>
    <row r="10" spans="1:9" ht="28.5" customHeight="1">
      <c r="A10" s="31" t="s">
        <v>24</v>
      </c>
      <c r="B10" s="25">
        <v>92059</v>
      </c>
      <c r="C10" s="25">
        <v>1262</v>
      </c>
      <c r="D10" s="25">
        <f t="shared" si="0"/>
        <v>23668</v>
      </c>
      <c r="E10" s="25">
        <v>7855</v>
      </c>
      <c r="F10" s="26">
        <f t="shared" si="1"/>
        <v>33.18827108331925</v>
      </c>
      <c r="G10" s="25">
        <v>15813</v>
      </c>
      <c r="H10" s="26">
        <f t="shared" si="2"/>
        <v>66.81172891668075</v>
      </c>
      <c r="I10" s="30"/>
    </row>
    <row r="11" spans="1:9" ht="28.5" customHeight="1">
      <c r="A11" s="31" t="s">
        <v>6</v>
      </c>
      <c r="B11" s="25">
        <v>109938</v>
      </c>
      <c r="C11" s="25">
        <v>1266</v>
      </c>
      <c r="D11" s="25">
        <f t="shared" si="0"/>
        <v>22889</v>
      </c>
      <c r="E11" s="25">
        <v>9145</v>
      </c>
      <c r="F11" s="26">
        <f t="shared" si="1"/>
        <v>39.953689545196383</v>
      </c>
      <c r="G11" s="25">
        <v>13744</v>
      </c>
      <c r="H11" s="26">
        <f t="shared" si="2"/>
        <v>60.046310454803617</v>
      </c>
    </row>
    <row r="12" spans="1:9" ht="28.5" customHeight="1">
      <c r="A12" s="31" t="s">
        <v>7</v>
      </c>
      <c r="B12" s="25">
        <v>158918</v>
      </c>
      <c r="C12" s="25">
        <v>1015</v>
      </c>
      <c r="D12" s="25">
        <f t="shared" si="0"/>
        <v>21178</v>
      </c>
      <c r="E12" s="25">
        <v>6457</v>
      </c>
      <c r="F12" s="26">
        <f t="shared" si="1"/>
        <v>30.489186892057795</v>
      </c>
      <c r="G12" s="25">
        <v>14721</v>
      </c>
      <c r="H12" s="26">
        <f t="shared" si="2"/>
        <v>69.510813107942198</v>
      </c>
    </row>
    <row r="13" spans="1:9" ht="33" customHeight="1">
      <c r="A13" s="34" t="s">
        <v>13</v>
      </c>
      <c r="B13" s="25">
        <v>22017</v>
      </c>
      <c r="C13" s="25">
        <v>230</v>
      </c>
      <c r="D13" s="25">
        <f t="shared" si="0"/>
        <v>6523</v>
      </c>
      <c r="E13" s="25">
        <v>2443</v>
      </c>
      <c r="F13" s="26">
        <f t="shared" si="1"/>
        <v>37.452092595431552</v>
      </c>
      <c r="G13" s="25">
        <v>4080</v>
      </c>
      <c r="H13" s="26">
        <f>+G13/D13*100</f>
        <v>62.547907404568448</v>
      </c>
    </row>
    <row r="14" spans="1:9" ht="33" customHeight="1">
      <c r="A14" s="34" t="s">
        <v>15</v>
      </c>
      <c r="B14" s="25">
        <v>20718</v>
      </c>
      <c r="C14" s="25">
        <v>176</v>
      </c>
      <c r="D14" s="25">
        <f t="shared" si="0"/>
        <v>5488</v>
      </c>
      <c r="E14" s="25">
        <v>1820</v>
      </c>
      <c r="F14" s="26">
        <f t="shared" si="1"/>
        <v>33.163265306122447</v>
      </c>
      <c r="G14" s="25">
        <v>3668</v>
      </c>
      <c r="H14" s="26">
        <f t="shared" si="2"/>
        <v>66.83673469387756</v>
      </c>
    </row>
    <row r="15" spans="1:9" ht="33" customHeight="1">
      <c r="A15" s="34" t="s">
        <v>25</v>
      </c>
      <c r="B15" s="25">
        <v>1915</v>
      </c>
      <c r="C15" s="25">
        <v>80</v>
      </c>
      <c r="D15" s="25">
        <f t="shared" si="0"/>
        <v>2121</v>
      </c>
      <c r="E15" s="25">
        <v>863</v>
      </c>
      <c r="F15" s="26">
        <f t="shared" si="1"/>
        <v>40.688354549740694</v>
      </c>
      <c r="G15" s="25">
        <v>1258</v>
      </c>
      <c r="H15" s="26">
        <f t="shared" si="2"/>
        <v>59.311645450259306</v>
      </c>
    </row>
    <row r="16" spans="1:9" ht="31.5" customHeight="1">
      <c r="A16" s="15" t="s">
        <v>0</v>
      </c>
      <c r="B16" s="28">
        <f>SUM(B7:B15)</f>
        <v>1064071</v>
      </c>
      <c r="C16" s="28">
        <f>SUM(C7:C15)</f>
        <v>12237</v>
      </c>
      <c r="D16" s="28">
        <f>SUM(D7:D15)</f>
        <v>234590</v>
      </c>
      <c r="E16" s="28">
        <f>SUM(E7:E15)</f>
        <v>96538</v>
      </c>
      <c r="F16" s="29">
        <f t="shared" si="1"/>
        <v>41.151796751779699</v>
      </c>
      <c r="G16" s="28">
        <f>SUM(G7:G15)</f>
        <v>138052</v>
      </c>
      <c r="H16" s="29">
        <f t="shared" si="2"/>
        <v>58.848203248220301</v>
      </c>
      <c r="I16" s="12"/>
    </row>
    <row r="17" spans="1:9" ht="8.25" customHeight="1">
      <c r="A17" s="19"/>
      <c r="B17" s="19"/>
      <c r="C17" s="19"/>
      <c r="D17" s="20"/>
      <c r="E17" s="20"/>
      <c r="F17" s="21"/>
      <c r="G17" s="20"/>
      <c r="H17" s="21"/>
    </row>
    <row r="18" spans="1:9" ht="13.5" customHeight="1">
      <c r="A18" s="40" t="s">
        <v>33</v>
      </c>
      <c r="B18" s="40"/>
      <c r="C18" s="40"/>
      <c r="D18" s="40"/>
      <c r="E18" s="40"/>
      <c r="F18" s="40"/>
      <c r="G18" s="40"/>
      <c r="H18" s="13"/>
    </row>
    <row r="19" spans="1:9" ht="13.5" customHeight="1">
      <c r="A19" s="14" t="s">
        <v>10</v>
      </c>
      <c r="B19" s="12"/>
      <c r="C19" s="12"/>
      <c r="D19" s="35"/>
      <c r="E19" s="22"/>
      <c r="F19" s="23"/>
      <c r="G19" s="22"/>
      <c r="H19" s="24"/>
    </row>
    <row r="20" spans="1:9" ht="18" customHeight="1">
      <c r="B20" s="12"/>
      <c r="C20" s="12"/>
      <c r="D20" s="12"/>
      <c r="E20" s="12"/>
      <c r="F20" s="12"/>
      <c r="G20" s="12"/>
      <c r="H20" s="12"/>
      <c r="I20" s="12"/>
    </row>
    <row r="21" spans="1:9" ht="18" customHeight="1">
      <c r="B21" s="12"/>
      <c r="C21" s="12"/>
      <c r="D21" s="12"/>
      <c r="I21" s="12"/>
    </row>
    <row r="22" spans="1:9" ht="18" customHeight="1">
      <c r="A22" s="1"/>
      <c r="B22" s="1"/>
      <c r="C22" s="1"/>
      <c r="I22" s="12"/>
    </row>
    <row r="23" spans="1:9" ht="18" customHeight="1">
      <c r="A23" s="1"/>
      <c r="B23" s="1"/>
      <c r="C23" s="1"/>
      <c r="I23" s="12"/>
    </row>
    <row r="24" spans="1:9" ht="18" customHeight="1">
      <c r="A24" s="1"/>
      <c r="B24" s="1"/>
      <c r="C24" s="1"/>
    </row>
    <row r="25" spans="1:9" ht="18" customHeight="1">
      <c r="A25" s="1"/>
      <c r="B25" s="1"/>
      <c r="C25" s="1"/>
    </row>
    <row r="26" spans="1:9" ht="18" customHeight="1">
      <c r="A26" s="1"/>
      <c r="B26" s="1"/>
      <c r="C26" s="1"/>
    </row>
    <row r="27" spans="1:9" ht="18" customHeight="1">
      <c r="A27" s="1"/>
      <c r="B27" s="1"/>
      <c r="C27" s="1"/>
    </row>
    <row r="28" spans="1:9" ht="18" customHeight="1">
      <c r="A28" s="1"/>
      <c r="B28" s="1"/>
      <c r="C28" s="1"/>
    </row>
    <row r="29" spans="1:9" ht="18" customHeight="1">
      <c r="A29" s="1"/>
      <c r="B29" s="1"/>
      <c r="C29" s="1"/>
    </row>
    <row r="30" spans="1:9" ht="18" customHeight="1">
      <c r="A30" s="1"/>
      <c r="B30" s="1"/>
      <c r="C30" s="1"/>
      <c r="D30" s="4"/>
    </row>
    <row r="31" spans="1:9" ht="18" customHeight="1">
      <c r="A31" s="1"/>
      <c r="B31" s="1"/>
      <c r="C31" s="1"/>
    </row>
    <row r="32" spans="1:9" ht="18" customHeight="1">
      <c r="A32" s="1"/>
      <c r="B32" s="1"/>
      <c r="C32" s="1"/>
      <c r="D32" s="2"/>
    </row>
    <row r="33" spans="1:6" ht="16.5" customHeight="1">
      <c r="A33" s="1"/>
      <c r="B33" s="1"/>
      <c r="C33" s="1"/>
      <c r="D33" s="2"/>
    </row>
    <row r="34" spans="1:6" ht="16.5" customHeight="1">
      <c r="A34" s="3"/>
      <c r="B34" s="3"/>
      <c r="C34" s="3"/>
      <c r="D34" s="1"/>
      <c r="E34" s="7"/>
      <c r="F34" s="7"/>
    </row>
    <row r="35" spans="1:6" ht="15" customHeight="1">
      <c r="A35" s="1"/>
      <c r="B35" s="1"/>
      <c r="C35" s="1"/>
      <c r="D35" s="2"/>
      <c r="E35" s="7"/>
      <c r="F35" s="7"/>
    </row>
    <row r="36" spans="1:6" ht="15" customHeight="1"/>
    <row r="37" spans="1:6" ht="15" customHeight="1">
      <c r="A37" s="2"/>
      <c r="B37" s="2"/>
      <c r="C37" s="2"/>
    </row>
    <row r="38" spans="1:6" ht="15" customHeight="1"/>
    <row r="39" spans="1:6" ht="15" customHeight="1"/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"/>
      <c r="B57" s="5"/>
      <c r="C57" s="5"/>
    </row>
    <row r="58" spans="1:3" ht="15" customHeight="1">
      <c r="A58" s="5"/>
      <c r="B58" s="5"/>
      <c r="C58" s="5"/>
    </row>
    <row r="59" spans="1:3" ht="15" customHeight="1">
      <c r="A59" s="5"/>
      <c r="B59" s="5"/>
      <c r="C59" s="5"/>
    </row>
    <row r="60" spans="1:3" ht="15" customHeight="1">
      <c r="A60" s="5"/>
      <c r="B60" s="5"/>
      <c r="C60" s="5"/>
    </row>
    <row r="61" spans="1:3" ht="15" customHeight="1">
      <c r="A61" s="5"/>
      <c r="B61" s="5"/>
      <c r="C61" s="5"/>
    </row>
    <row r="62" spans="1:3" ht="15" customHeight="1">
      <c r="A62" s="5"/>
      <c r="B62" s="5"/>
      <c r="C62" s="5"/>
    </row>
    <row r="63" spans="1:3" ht="15" customHeight="1">
      <c r="A63" s="5"/>
      <c r="B63" s="5"/>
      <c r="C63" s="5"/>
    </row>
    <row r="64" spans="1:3" ht="15" customHeight="1">
      <c r="A64" s="5"/>
      <c r="B64" s="5"/>
      <c r="C64" s="5"/>
    </row>
    <row r="65" spans="1:7" ht="15" customHeight="1">
      <c r="A65" s="5"/>
      <c r="B65" s="5"/>
      <c r="C65" s="5"/>
    </row>
    <row r="66" spans="1:7" ht="15" customHeight="1">
      <c r="A66" s="5"/>
      <c r="B66" s="5"/>
      <c r="C66" s="5"/>
    </row>
    <row r="67" spans="1:7" ht="15" customHeight="1">
      <c r="A67" s="5"/>
      <c r="B67" s="5"/>
      <c r="C67" s="5"/>
    </row>
    <row r="68" spans="1:7" ht="15" customHeight="1">
      <c r="A68" s="5"/>
      <c r="B68" s="5"/>
      <c r="C68" s="5"/>
    </row>
    <row r="69" spans="1:7" ht="15" customHeight="1">
      <c r="A69" s="5"/>
      <c r="B69" s="5"/>
      <c r="C69" s="5"/>
      <c r="D69" s="4"/>
    </row>
    <row r="70" spans="1:7" ht="15" customHeight="1">
      <c r="A70" s="5"/>
      <c r="B70" s="5"/>
      <c r="C70" s="5"/>
      <c r="D70" s="6"/>
      <c r="E70" s="7"/>
      <c r="F70" s="7"/>
      <c r="G70" s="7"/>
    </row>
    <row r="71" spans="1:7" ht="15" customHeight="1">
      <c r="A71" s="5"/>
      <c r="B71" s="5"/>
      <c r="C71" s="5"/>
      <c r="D71" s="6"/>
    </row>
    <row r="72" spans="1:7" ht="15" customHeight="1">
      <c r="A72" s="5"/>
      <c r="B72" s="5"/>
      <c r="C72" s="5"/>
      <c r="D72" s="2"/>
    </row>
    <row r="73" spans="1:7" ht="15" customHeight="1">
      <c r="A73" s="3"/>
      <c r="B73" s="3"/>
      <c r="C73" s="3"/>
      <c r="D73" s="1"/>
      <c r="E73" s="7"/>
      <c r="F73" s="7"/>
    </row>
    <row r="74" spans="1:7" ht="15" customHeight="1">
      <c r="A74" s="1"/>
      <c r="B74" s="1"/>
      <c r="C74" s="1"/>
      <c r="D74" s="2"/>
      <c r="E74" s="7"/>
      <c r="F74" s="7"/>
    </row>
    <row r="75" spans="1:7">
      <c r="E75" s="10"/>
      <c r="F75" s="10"/>
    </row>
    <row r="76" spans="1:7">
      <c r="A76" s="2"/>
      <c r="B76" s="2"/>
      <c r="C76" s="2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1"/>
      <c r="B100" s="1"/>
      <c r="C100" s="1"/>
    </row>
    <row r="101" spans="1:8" ht="15" customHeight="1">
      <c r="A101" s="1"/>
      <c r="B101" s="1"/>
      <c r="C101" s="1"/>
    </row>
    <row r="102" spans="1:8" ht="15" customHeight="1">
      <c r="A102" s="1"/>
      <c r="B102" s="1"/>
      <c r="C102" s="1"/>
    </row>
    <row r="103" spans="1:8" ht="15" customHeight="1">
      <c r="A103" s="1"/>
      <c r="B103" s="1"/>
      <c r="C103" s="1"/>
    </row>
    <row r="104" spans="1:8" ht="15" customHeight="1">
      <c r="A104" s="1"/>
      <c r="B104" s="1"/>
      <c r="C104" s="1"/>
    </row>
    <row r="105" spans="1:8" ht="15" customHeight="1">
      <c r="A105" s="1"/>
      <c r="B105" s="1"/>
      <c r="C105" s="1"/>
    </row>
    <row r="106" spans="1:8" ht="15" customHeight="1">
      <c r="A106" s="1"/>
      <c r="B106" s="1"/>
      <c r="C106" s="1"/>
    </row>
    <row r="107" spans="1:8" ht="15" customHeight="1">
      <c r="A107" s="1"/>
      <c r="B107" s="1"/>
      <c r="C107" s="1"/>
    </row>
    <row r="108" spans="1:8" ht="15" customHeight="1">
      <c r="A108" s="1"/>
      <c r="B108" s="1"/>
      <c r="C108" s="1"/>
      <c r="E108" s="5"/>
      <c r="F108" s="5"/>
      <c r="G108" s="5"/>
    </row>
    <row r="109" spans="1:8" ht="15" customHeight="1">
      <c r="A109" s="1"/>
      <c r="B109" s="1"/>
      <c r="C109" s="1"/>
      <c r="D109" s="4"/>
      <c r="E109" s="4"/>
      <c r="F109" s="4"/>
      <c r="G109" s="4"/>
    </row>
    <row r="110" spans="1:8" ht="15" customHeight="1">
      <c r="A110" s="1"/>
      <c r="B110" s="1"/>
      <c r="C110" s="1"/>
      <c r="D110" s="4"/>
    </row>
    <row r="111" spans="1:8" ht="15" customHeight="1">
      <c r="A111" s="1"/>
      <c r="B111" s="1"/>
      <c r="C111" s="1"/>
      <c r="D111" s="2"/>
      <c r="G111" s="5"/>
    </row>
    <row r="112" spans="1:8" ht="15" customHeight="1">
      <c r="A112" s="1"/>
      <c r="B112" s="1"/>
      <c r="C112" s="1"/>
      <c r="D112" s="9"/>
      <c r="E112" s="5"/>
      <c r="F112" s="5"/>
      <c r="G112" s="5"/>
      <c r="H112" s="9"/>
    </row>
    <row r="113" spans="1:8" ht="15" customHeight="1">
      <c r="A113" s="3"/>
      <c r="B113" s="3"/>
      <c r="C113" s="3"/>
      <c r="D113" s="9"/>
      <c r="E113" s="7"/>
      <c r="F113" s="7"/>
      <c r="G113" s="5"/>
      <c r="H113" s="9"/>
    </row>
    <row r="114" spans="1:8" ht="15" customHeight="1">
      <c r="A114" s="1"/>
      <c r="B114" s="1"/>
      <c r="C114" s="1"/>
      <c r="D114" s="2"/>
      <c r="E114" s="7"/>
      <c r="F114" s="7"/>
      <c r="G114" s="2"/>
      <c r="H114" s="2"/>
    </row>
    <row r="115" spans="1:8">
      <c r="E115" s="7"/>
      <c r="F115" s="7"/>
    </row>
    <row r="116" spans="1:8">
      <c r="A116" s="2"/>
      <c r="B116" s="2"/>
      <c r="C116" s="2"/>
    </row>
    <row r="117" spans="1:8">
      <c r="A117" s="2"/>
      <c r="B117" s="2"/>
      <c r="C117" s="2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1"/>
      <c r="B140" s="1"/>
      <c r="C140" s="1"/>
    </row>
    <row r="141" spans="1:3" ht="15" customHeight="1">
      <c r="A141" s="1"/>
      <c r="B141" s="1"/>
      <c r="C141" s="1"/>
    </row>
    <row r="142" spans="1:3" ht="15" customHeight="1">
      <c r="A142" s="1"/>
      <c r="B142" s="1"/>
      <c r="C142" s="1"/>
    </row>
    <row r="143" spans="1:3" ht="15" customHeight="1">
      <c r="A143" s="1"/>
      <c r="B143" s="1"/>
      <c r="C143" s="1"/>
    </row>
    <row r="144" spans="1:3" ht="15" customHeight="1">
      <c r="A144" s="1"/>
      <c r="B144" s="1"/>
      <c r="C144" s="1"/>
    </row>
    <row r="145" spans="1:6" ht="15" customHeight="1">
      <c r="A145" s="1"/>
      <c r="B145" s="1"/>
      <c r="C145" s="1"/>
    </row>
    <row r="146" spans="1:6" ht="15" customHeight="1">
      <c r="A146" s="1"/>
      <c r="B146" s="1"/>
      <c r="C146" s="1"/>
    </row>
    <row r="147" spans="1:6" ht="15" customHeight="1">
      <c r="A147" s="1"/>
      <c r="B147" s="1"/>
      <c r="C147" s="1"/>
    </row>
    <row r="148" spans="1:6" ht="15" customHeight="1">
      <c r="A148" s="1"/>
      <c r="B148" s="1"/>
      <c r="C148" s="1"/>
    </row>
    <row r="149" spans="1:6" ht="15" customHeight="1">
      <c r="A149" s="1"/>
      <c r="B149" s="1"/>
      <c r="C149" s="1"/>
      <c r="D149" s="2"/>
    </row>
    <row r="150" spans="1:6" ht="15" customHeight="1">
      <c r="A150" s="1"/>
      <c r="B150" s="1"/>
      <c r="C150" s="1"/>
      <c r="D150" s="4"/>
    </row>
    <row r="151" spans="1:6" ht="15" customHeight="1">
      <c r="A151" s="1"/>
      <c r="B151" s="1"/>
      <c r="C151" s="1"/>
      <c r="D151" s="8"/>
    </row>
    <row r="152" spans="1:6" ht="15" customHeight="1">
      <c r="A152" s="1"/>
      <c r="B152" s="1"/>
      <c r="C152" s="1"/>
    </row>
    <row r="153" spans="1:6" ht="15" customHeight="1">
      <c r="A153" s="3"/>
      <c r="B153" s="3"/>
      <c r="C153" s="3"/>
      <c r="D153" s="8"/>
      <c r="E153" s="11"/>
      <c r="F153" s="11"/>
    </row>
    <row r="154" spans="1:6" ht="15" customHeight="1">
      <c r="A154" s="1"/>
      <c r="B154" s="1"/>
      <c r="C154" s="1"/>
      <c r="D154" s="2"/>
      <c r="E154" s="11"/>
      <c r="F154" s="11"/>
    </row>
    <row r="155" spans="1:6">
      <c r="E155" s="11"/>
      <c r="F155" s="11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2"/>
    </row>
    <row r="192" spans="4:4" ht="15" customHeight="1">
      <c r="D192" s="2"/>
    </row>
    <row r="193" spans="4:4" ht="15" customHeight="1">
      <c r="D193" s="2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91" orientation="portrait" r:id="rId1"/>
  <headerFooter alignWithMargins="0"/>
  <rowBreaks count="3" manualBreakCount="3">
    <brk id="20" max="8" man="1"/>
    <brk id="76" max="16383" man="1"/>
    <brk id="1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94"/>
  <sheetViews>
    <sheetView tabSelected="1" zoomScale="110" zoomScaleNormal="110" zoomScaleSheetLayoutView="80" workbookViewId="0">
      <selection activeCell="L27" sqref="L27"/>
    </sheetView>
  </sheetViews>
  <sheetFormatPr baseColWidth="10" defaultRowHeight="12.75"/>
  <cols>
    <col min="1" max="1" width="23.7109375" customWidth="1"/>
    <col min="2" max="2" width="15.7109375" customWidth="1"/>
    <col min="3" max="3" width="14.140625" customWidth="1"/>
    <col min="4" max="4" width="10.7109375" customWidth="1"/>
    <col min="5" max="5" width="11.7109375" customWidth="1"/>
    <col min="6" max="6" width="7" customWidth="1"/>
    <col min="7" max="7" width="11.5703125" customWidth="1"/>
    <col min="8" max="8" width="6.28515625" customWidth="1"/>
    <col min="9" max="9" width="4.5703125" customWidth="1"/>
  </cols>
  <sheetData>
    <row r="1" spans="1:9">
      <c r="A1" s="37" t="s">
        <v>14</v>
      </c>
      <c r="B1" s="37"/>
      <c r="C1" s="37"/>
      <c r="D1" s="37"/>
      <c r="E1" s="37"/>
      <c r="F1" s="37"/>
      <c r="G1" s="37"/>
      <c r="H1" s="37"/>
    </row>
    <row r="2" spans="1:9">
      <c r="A2" s="38" t="s">
        <v>11</v>
      </c>
      <c r="B2" s="38"/>
      <c r="C2" s="38"/>
      <c r="D2" s="38"/>
      <c r="E2" s="38"/>
      <c r="F2" s="38"/>
      <c r="G2" s="38"/>
      <c r="H2" s="38"/>
    </row>
    <row r="3" spans="1:9">
      <c r="A3" s="38" t="s">
        <v>18</v>
      </c>
      <c r="B3" s="38"/>
      <c r="C3" s="38"/>
      <c r="D3" s="38"/>
      <c r="E3" s="38"/>
      <c r="F3" s="38"/>
      <c r="G3" s="38"/>
      <c r="H3" s="38"/>
    </row>
    <row r="4" spans="1:9" ht="15" customHeight="1">
      <c r="A4" s="39" t="s">
        <v>34</v>
      </c>
      <c r="B4" s="39"/>
      <c r="C4" s="39"/>
      <c r="D4" s="39"/>
      <c r="E4" s="39"/>
      <c r="F4" s="39"/>
      <c r="G4" s="39"/>
      <c r="H4" s="39"/>
    </row>
    <row r="5" spans="1:9" ht="4.5" customHeight="1">
      <c r="A5" s="17"/>
      <c r="B5" s="17"/>
      <c r="C5" s="17"/>
      <c r="D5" s="18"/>
      <c r="E5" s="17"/>
      <c r="F5" s="17"/>
      <c r="G5" s="17"/>
      <c r="H5" s="17"/>
    </row>
    <row r="6" spans="1:9" ht="36" customHeight="1">
      <c r="A6" s="27" t="s">
        <v>19</v>
      </c>
      <c r="B6" s="27" t="s">
        <v>8</v>
      </c>
      <c r="C6" s="27" t="s">
        <v>9</v>
      </c>
      <c r="D6" s="16" t="s">
        <v>3</v>
      </c>
      <c r="E6" s="16" t="s">
        <v>1</v>
      </c>
      <c r="F6" s="16" t="s">
        <v>4</v>
      </c>
      <c r="G6" s="16" t="s">
        <v>2</v>
      </c>
      <c r="H6" s="16" t="s">
        <v>5</v>
      </c>
    </row>
    <row r="7" spans="1:9" ht="28.5" customHeight="1">
      <c r="A7" s="31" t="s">
        <v>21</v>
      </c>
      <c r="B7" s="25">
        <v>307801</v>
      </c>
      <c r="C7" s="25">
        <v>3656</v>
      </c>
      <c r="D7" s="25">
        <f t="shared" ref="D7:D15" si="0">+E7+G7</f>
        <v>70722</v>
      </c>
      <c r="E7" s="25">
        <v>32934</v>
      </c>
      <c r="F7" s="26">
        <f t="shared" ref="F7:F16" si="1">+E7/D7*100</f>
        <v>46.5682531602613</v>
      </c>
      <c r="G7" s="25">
        <v>37788</v>
      </c>
      <c r="H7" s="26">
        <f t="shared" ref="H7:H16" si="2">+G7/D7*100</f>
        <v>53.431746839738693</v>
      </c>
      <c r="I7" s="30"/>
    </row>
    <row r="8" spans="1:9" ht="28.5" customHeight="1">
      <c r="A8" s="31" t="s">
        <v>22</v>
      </c>
      <c r="B8" s="25">
        <v>90851</v>
      </c>
      <c r="C8" s="25">
        <v>1207</v>
      </c>
      <c r="D8" s="25">
        <f t="shared" si="0"/>
        <v>22596</v>
      </c>
      <c r="E8" s="25">
        <v>10097</v>
      </c>
      <c r="F8" s="26">
        <f t="shared" si="1"/>
        <v>44.684899982297758</v>
      </c>
      <c r="G8" s="25">
        <v>12499</v>
      </c>
      <c r="H8" s="26">
        <f t="shared" si="2"/>
        <v>55.315100017702242</v>
      </c>
      <c r="I8" s="30"/>
    </row>
    <row r="9" spans="1:9" ht="28.5" customHeight="1">
      <c r="A9" s="31" t="s">
        <v>23</v>
      </c>
      <c r="B9" s="25">
        <v>223626</v>
      </c>
      <c r="C9" s="25">
        <v>3833</v>
      </c>
      <c r="D9" s="25">
        <f t="shared" si="0"/>
        <v>68683</v>
      </c>
      <c r="E9" s="25">
        <v>34236</v>
      </c>
      <c r="F9" s="26">
        <f t="shared" si="1"/>
        <v>49.846395760231786</v>
      </c>
      <c r="G9" s="25">
        <v>34447</v>
      </c>
      <c r="H9" s="26">
        <f t="shared" si="2"/>
        <v>50.153604239768214</v>
      </c>
      <c r="I9" s="30"/>
    </row>
    <row r="10" spans="1:9" ht="28.5" customHeight="1">
      <c r="A10" s="31" t="s">
        <v>24</v>
      </c>
      <c r="B10" s="25">
        <v>80034</v>
      </c>
      <c r="C10" s="25">
        <v>1261</v>
      </c>
      <c r="D10" s="25">
        <f t="shared" si="0"/>
        <v>23512</v>
      </c>
      <c r="E10" s="25">
        <v>8712</v>
      </c>
      <c r="F10" s="26">
        <f t="shared" si="1"/>
        <v>37.053419530452537</v>
      </c>
      <c r="G10" s="25">
        <v>14800</v>
      </c>
      <c r="H10" s="26">
        <f t="shared" si="2"/>
        <v>62.946580469547463</v>
      </c>
      <c r="I10" s="30"/>
    </row>
    <row r="11" spans="1:9" ht="28.5" customHeight="1">
      <c r="A11" s="31" t="s">
        <v>6</v>
      </c>
      <c r="B11" s="25">
        <v>102113</v>
      </c>
      <c r="C11" s="25">
        <v>1521</v>
      </c>
      <c r="D11" s="25">
        <f t="shared" si="0"/>
        <v>27622</v>
      </c>
      <c r="E11" s="25">
        <v>14106</v>
      </c>
      <c r="F11" s="26">
        <f t="shared" si="1"/>
        <v>51.067989283904133</v>
      </c>
      <c r="G11" s="25">
        <v>13516</v>
      </c>
      <c r="H11" s="26">
        <f t="shared" si="2"/>
        <v>48.932010716095867</v>
      </c>
    </row>
    <row r="12" spans="1:9" ht="28.5" customHeight="1">
      <c r="A12" s="31" t="s">
        <v>7</v>
      </c>
      <c r="B12" s="25">
        <v>149140</v>
      </c>
      <c r="C12" s="25">
        <v>1299</v>
      </c>
      <c r="D12" s="25">
        <f t="shared" si="0"/>
        <v>27755</v>
      </c>
      <c r="E12" s="25">
        <v>9903</v>
      </c>
      <c r="F12" s="26">
        <f t="shared" si="1"/>
        <v>35.680057647270765</v>
      </c>
      <c r="G12" s="25">
        <v>17852</v>
      </c>
      <c r="H12" s="26">
        <f t="shared" si="2"/>
        <v>64.319942352729242</v>
      </c>
    </row>
    <row r="13" spans="1:9" ht="33" customHeight="1">
      <c r="A13" s="34" t="s">
        <v>13</v>
      </c>
      <c r="B13" s="25">
        <v>10801</v>
      </c>
      <c r="C13" s="25">
        <v>198</v>
      </c>
      <c r="D13" s="25">
        <f t="shared" si="0"/>
        <v>5183</v>
      </c>
      <c r="E13" s="25">
        <v>1914</v>
      </c>
      <c r="F13" s="26">
        <f t="shared" si="1"/>
        <v>36.928419834072926</v>
      </c>
      <c r="G13" s="25">
        <v>3269</v>
      </c>
      <c r="H13" s="26">
        <f>+G13/D13*100</f>
        <v>63.071580165927067</v>
      </c>
    </row>
    <row r="14" spans="1:9" ht="33" customHeight="1">
      <c r="A14" s="34" t="s">
        <v>15</v>
      </c>
      <c r="B14" s="25">
        <v>1845</v>
      </c>
      <c r="C14" s="25">
        <v>45</v>
      </c>
      <c r="D14" s="25">
        <f t="shared" si="0"/>
        <v>590</v>
      </c>
      <c r="E14" s="25">
        <v>101</v>
      </c>
      <c r="F14" s="26">
        <f t="shared" si="1"/>
        <v>17.118644067796609</v>
      </c>
      <c r="G14" s="25">
        <v>489</v>
      </c>
      <c r="H14" s="26">
        <f t="shared" si="2"/>
        <v>82.881355932203391</v>
      </c>
    </row>
    <row r="15" spans="1:9" ht="33" customHeight="1">
      <c r="A15" s="34" t="s">
        <v>25</v>
      </c>
      <c r="B15" s="25">
        <v>121</v>
      </c>
      <c r="C15" s="25">
        <v>15</v>
      </c>
      <c r="D15" s="25">
        <f t="shared" si="0"/>
        <v>814</v>
      </c>
      <c r="E15" s="25">
        <v>244</v>
      </c>
      <c r="F15" s="26">
        <f t="shared" si="1"/>
        <v>29.975429975429975</v>
      </c>
      <c r="G15" s="25">
        <v>570</v>
      </c>
      <c r="H15" s="26">
        <f t="shared" si="2"/>
        <v>70.024570024570025</v>
      </c>
    </row>
    <row r="16" spans="1:9" ht="31.5" customHeight="1">
      <c r="A16" s="15" t="s">
        <v>0</v>
      </c>
      <c r="B16" s="28">
        <f>SUM(B7:B15)</f>
        <v>966332</v>
      </c>
      <c r="C16" s="28">
        <f>SUM(C7:C15)</f>
        <v>13035</v>
      </c>
      <c r="D16" s="28">
        <f>SUM(D7:D15)</f>
        <v>247477</v>
      </c>
      <c r="E16" s="28">
        <f>SUM(E7:E15)</f>
        <v>112247</v>
      </c>
      <c r="F16" s="29">
        <f t="shared" si="1"/>
        <v>45.356538183346331</v>
      </c>
      <c r="G16" s="28">
        <f>SUM(G7:G15)</f>
        <v>135230</v>
      </c>
      <c r="H16" s="29">
        <f t="shared" si="2"/>
        <v>54.643461816653669</v>
      </c>
      <c r="I16" s="12"/>
    </row>
    <row r="17" spans="1:9" ht="5.25" customHeight="1">
      <c r="A17" s="19"/>
      <c r="B17" s="19"/>
      <c r="C17" s="19"/>
      <c r="D17" s="20"/>
      <c r="E17" s="20"/>
      <c r="F17" s="21"/>
      <c r="G17" s="20"/>
      <c r="H17" s="21"/>
    </row>
    <row r="18" spans="1:9" ht="11.25" customHeight="1">
      <c r="A18" s="40" t="s">
        <v>33</v>
      </c>
      <c r="B18" s="40"/>
      <c r="C18" s="40"/>
      <c r="D18" s="40"/>
      <c r="E18" s="40"/>
      <c r="F18" s="40"/>
      <c r="G18" s="40"/>
      <c r="H18" s="13"/>
    </row>
    <row r="19" spans="1:9" ht="10.5" customHeight="1">
      <c r="A19" s="14" t="s">
        <v>10</v>
      </c>
      <c r="B19" s="35"/>
      <c r="C19" s="35"/>
      <c r="D19" s="35"/>
      <c r="E19" s="22"/>
      <c r="F19" s="23"/>
      <c r="G19" s="22"/>
      <c r="H19" s="24"/>
    </row>
    <row r="20" spans="1:9" ht="17.25" customHeight="1">
      <c r="B20" s="12"/>
      <c r="C20" s="12"/>
      <c r="D20" s="12"/>
      <c r="E20" s="12"/>
      <c r="F20" s="12"/>
      <c r="G20" s="12"/>
      <c r="H20" s="12"/>
      <c r="I20" s="12"/>
    </row>
    <row r="21" spans="1:9" ht="15" customHeight="1">
      <c r="B21" s="12"/>
      <c r="C21" s="12"/>
      <c r="D21" s="12"/>
      <c r="I21" s="12"/>
    </row>
    <row r="22" spans="1:9" ht="15" customHeight="1">
      <c r="A22" s="1"/>
      <c r="B22" s="1"/>
      <c r="C22" s="1"/>
      <c r="I22" s="12"/>
    </row>
    <row r="23" spans="1:9" ht="15" customHeight="1">
      <c r="A23" s="1"/>
      <c r="B23" s="1"/>
      <c r="C23" s="1"/>
      <c r="I23" s="12"/>
    </row>
    <row r="24" spans="1:9" ht="15" customHeight="1">
      <c r="A24" s="1"/>
      <c r="B24" s="1"/>
      <c r="C24" s="1"/>
    </row>
    <row r="25" spans="1:9" ht="15" customHeight="1">
      <c r="A25" s="1"/>
      <c r="B25" s="1"/>
      <c r="C25" s="1"/>
    </row>
    <row r="26" spans="1:9" ht="15" customHeight="1">
      <c r="A26" s="1"/>
      <c r="B26" s="1"/>
      <c r="C26" s="1"/>
    </row>
    <row r="27" spans="1:9" ht="15" customHeight="1">
      <c r="A27" s="1"/>
      <c r="B27" s="1"/>
      <c r="C27" s="1"/>
    </row>
    <row r="28" spans="1:9" ht="15" customHeight="1">
      <c r="A28" s="1"/>
      <c r="B28" s="1"/>
      <c r="C28" s="1"/>
    </row>
    <row r="29" spans="1:9" ht="15" customHeight="1">
      <c r="A29" s="1"/>
      <c r="B29" s="1"/>
      <c r="C29" s="1"/>
    </row>
    <row r="30" spans="1:9" ht="15" customHeight="1">
      <c r="A30" s="1"/>
      <c r="B30" s="1"/>
      <c r="C30" s="1"/>
      <c r="D30" s="4"/>
    </row>
    <row r="31" spans="1:9" ht="15" customHeight="1">
      <c r="A31" s="1"/>
      <c r="B31" s="1"/>
      <c r="C31" s="1"/>
    </row>
    <row r="32" spans="1:9" ht="15" customHeight="1">
      <c r="A32" s="1"/>
      <c r="B32" s="1"/>
      <c r="C32" s="1"/>
      <c r="D32" s="2"/>
    </row>
    <row r="33" spans="1:6" ht="15" customHeight="1">
      <c r="A33" s="1"/>
      <c r="B33" s="1"/>
      <c r="C33" s="1"/>
      <c r="D33" s="2"/>
    </row>
    <row r="34" spans="1:6" ht="15" customHeight="1">
      <c r="A34" s="3"/>
      <c r="B34" s="3"/>
      <c r="C34" s="3"/>
      <c r="D34" s="1"/>
      <c r="E34" s="7"/>
      <c r="F34" s="7"/>
    </row>
    <row r="35" spans="1:6" ht="18" customHeight="1">
      <c r="A35" s="1"/>
      <c r="B35" s="1"/>
      <c r="C35" s="1"/>
      <c r="D35" s="2"/>
      <c r="E35" s="7"/>
      <c r="F35" s="7"/>
    </row>
    <row r="37" spans="1:6">
      <c r="A37" s="2"/>
      <c r="B37" s="2"/>
      <c r="C37" s="2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"/>
      <c r="B57" s="5"/>
      <c r="C57" s="5"/>
    </row>
    <row r="58" spans="1:3" ht="15" customHeight="1">
      <c r="A58" s="5"/>
      <c r="B58" s="5"/>
      <c r="C58" s="5"/>
    </row>
    <row r="59" spans="1:3" ht="15" customHeight="1">
      <c r="A59" s="5"/>
      <c r="B59" s="5"/>
      <c r="C59" s="5"/>
    </row>
    <row r="60" spans="1:3" ht="15" customHeight="1">
      <c r="A60" s="5"/>
      <c r="B60" s="5"/>
      <c r="C60" s="5"/>
    </row>
    <row r="61" spans="1:3" ht="15" customHeight="1">
      <c r="A61" s="5"/>
      <c r="B61" s="5"/>
      <c r="C61" s="5"/>
    </row>
    <row r="62" spans="1:3" ht="15" customHeight="1">
      <c r="A62" s="5"/>
      <c r="B62" s="5"/>
      <c r="C62" s="5"/>
    </row>
    <row r="63" spans="1:3" ht="15" customHeight="1">
      <c r="A63" s="5"/>
      <c r="B63" s="5"/>
      <c r="C63" s="5"/>
    </row>
    <row r="64" spans="1:3" ht="15" customHeight="1">
      <c r="A64" s="5"/>
      <c r="B64" s="5"/>
      <c r="C64" s="5"/>
    </row>
    <row r="65" spans="1:7" ht="15" customHeight="1">
      <c r="A65" s="5"/>
      <c r="B65" s="5"/>
      <c r="C65" s="5"/>
    </row>
    <row r="66" spans="1:7" ht="15" customHeight="1">
      <c r="A66" s="5"/>
      <c r="B66" s="5"/>
      <c r="C66" s="5"/>
    </row>
    <row r="67" spans="1:7" ht="15" customHeight="1">
      <c r="A67" s="5"/>
      <c r="B67" s="5"/>
      <c r="C67" s="5"/>
    </row>
    <row r="68" spans="1:7" ht="15" customHeight="1">
      <c r="A68" s="5"/>
      <c r="B68" s="5"/>
      <c r="C68" s="5"/>
    </row>
    <row r="69" spans="1:7" ht="15" customHeight="1">
      <c r="A69" s="5"/>
      <c r="B69" s="5"/>
      <c r="C69" s="5"/>
      <c r="D69" s="4"/>
    </row>
    <row r="70" spans="1:7" ht="15" customHeight="1">
      <c r="A70" s="5"/>
      <c r="B70" s="5"/>
      <c r="C70" s="5"/>
      <c r="D70" s="6"/>
      <c r="E70" s="7"/>
      <c r="F70" s="7"/>
      <c r="G70" s="7"/>
    </row>
    <row r="71" spans="1:7" ht="15" customHeight="1">
      <c r="A71" s="5"/>
      <c r="B71" s="5"/>
      <c r="C71" s="5"/>
      <c r="D71" s="6"/>
    </row>
    <row r="72" spans="1:7" ht="15" customHeight="1">
      <c r="A72" s="5"/>
      <c r="B72" s="5"/>
      <c r="C72" s="5"/>
      <c r="D72" s="2"/>
    </row>
    <row r="73" spans="1:7" ht="15" customHeight="1">
      <c r="A73" s="3"/>
      <c r="B73" s="3"/>
      <c r="C73" s="3"/>
      <c r="D73" s="1"/>
      <c r="E73" s="7"/>
      <c r="F73" s="7"/>
    </row>
    <row r="74" spans="1:7" ht="15" customHeight="1">
      <c r="A74" s="1"/>
      <c r="B74" s="1"/>
      <c r="C74" s="1"/>
      <c r="D74" s="2"/>
      <c r="E74" s="7"/>
      <c r="F74" s="7"/>
    </row>
    <row r="75" spans="1:7">
      <c r="E75" s="10"/>
      <c r="F75" s="10"/>
    </row>
    <row r="76" spans="1:7">
      <c r="A76" s="2"/>
      <c r="B76" s="2"/>
      <c r="C76" s="2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1"/>
      <c r="B100" s="1"/>
      <c r="C100" s="1"/>
    </row>
    <row r="101" spans="1:8" ht="15" customHeight="1">
      <c r="A101" s="1"/>
      <c r="B101" s="1"/>
      <c r="C101" s="1"/>
    </row>
    <row r="102" spans="1:8" ht="15" customHeight="1">
      <c r="A102" s="1"/>
      <c r="B102" s="1"/>
      <c r="C102" s="1"/>
    </row>
    <row r="103" spans="1:8" ht="15" customHeight="1">
      <c r="A103" s="1"/>
      <c r="B103" s="1"/>
      <c r="C103" s="1"/>
    </row>
    <row r="104" spans="1:8" ht="15" customHeight="1">
      <c r="A104" s="1"/>
      <c r="B104" s="1"/>
      <c r="C104" s="1"/>
    </row>
    <row r="105" spans="1:8" ht="15" customHeight="1">
      <c r="A105" s="1"/>
      <c r="B105" s="1"/>
      <c r="C105" s="1"/>
    </row>
    <row r="106" spans="1:8" ht="15" customHeight="1">
      <c r="A106" s="1"/>
      <c r="B106" s="1"/>
      <c r="C106" s="1"/>
    </row>
    <row r="107" spans="1:8" ht="15" customHeight="1">
      <c r="A107" s="1"/>
      <c r="B107" s="1"/>
      <c r="C107" s="1"/>
    </row>
    <row r="108" spans="1:8" ht="15" customHeight="1">
      <c r="A108" s="1"/>
      <c r="B108" s="1"/>
      <c r="C108" s="1"/>
      <c r="E108" s="5"/>
      <c r="F108" s="5"/>
      <c r="G108" s="5"/>
    </row>
    <row r="109" spans="1:8" ht="15" customHeight="1">
      <c r="A109" s="1"/>
      <c r="B109" s="1"/>
      <c r="C109" s="1"/>
      <c r="D109" s="4"/>
      <c r="E109" s="4"/>
      <c r="F109" s="4"/>
      <c r="G109" s="4"/>
    </row>
    <row r="110" spans="1:8" ht="15" customHeight="1">
      <c r="A110" s="1"/>
      <c r="B110" s="1"/>
      <c r="C110" s="1"/>
      <c r="D110" s="4"/>
    </row>
    <row r="111" spans="1:8" ht="15" customHeight="1">
      <c r="A111" s="1"/>
      <c r="B111" s="1"/>
      <c r="C111" s="1"/>
      <c r="D111" s="2"/>
      <c r="G111" s="5"/>
    </row>
    <row r="112" spans="1:8" ht="15" customHeight="1">
      <c r="A112" s="1"/>
      <c r="B112" s="1"/>
      <c r="C112" s="1"/>
      <c r="D112" s="9"/>
      <c r="E112" s="5"/>
      <c r="F112" s="5"/>
      <c r="G112" s="5"/>
      <c r="H112" s="9"/>
    </row>
    <row r="113" spans="1:8" ht="15" customHeight="1">
      <c r="A113" s="3"/>
      <c r="B113" s="3"/>
      <c r="C113" s="3"/>
      <c r="D113" s="9"/>
      <c r="E113" s="7"/>
      <c r="F113" s="7"/>
      <c r="G113" s="5"/>
      <c r="H113" s="9"/>
    </row>
    <row r="114" spans="1:8" ht="15" customHeight="1">
      <c r="A114" s="1"/>
      <c r="B114" s="1"/>
      <c r="C114" s="1"/>
      <c r="D114" s="2"/>
      <c r="E114" s="7"/>
      <c r="F114" s="7"/>
      <c r="G114" s="2"/>
      <c r="H114" s="2"/>
    </row>
    <row r="115" spans="1:8">
      <c r="E115" s="7"/>
      <c r="F115" s="7"/>
    </row>
    <row r="116" spans="1:8">
      <c r="A116" s="2"/>
      <c r="B116" s="2"/>
      <c r="C116" s="2"/>
    </row>
    <row r="117" spans="1:8">
      <c r="A117" s="2"/>
      <c r="B117" s="2"/>
      <c r="C117" s="2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1"/>
      <c r="B140" s="1"/>
      <c r="C140" s="1"/>
    </row>
    <row r="141" spans="1:3" ht="15" customHeight="1">
      <c r="A141" s="1"/>
      <c r="B141" s="1"/>
      <c r="C141" s="1"/>
    </row>
    <row r="142" spans="1:3" ht="15" customHeight="1">
      <c r="A142" s="1"/>
      <c r="B142" s="1"/>
      <c r="C142" s="1"/>
    </row>
    <row r="143" spans="1:3" ht="15" customHeight="1">
      <c r="A143" s="1"/>
      <c r="B143" s="1"/>
      <c r="C143" s="1"/>
    </row>
    <row r="144" spans="1:3" ht="15" customHeight="1">
      <c r="A144" s="1"/>
      <c r="B144" s="1"/>
      <c r="C144" s="1"/>
    </row>
    <row r="145" spans="1:6" ht="15" customHeight="1">
      <c r="A145" s="1"/>
      <c r="B145" s="1"/>
      <c r="C145" s="1"/>
    </row>
    <row r="146" spans="1:6" ht="15" customHeight="1">
      <c r="A146" s="1"/>
      <c r="B146" s="1"/>
      <c r="C146" s="1"/>
    </row>
    <row r="147" spans="1:6" ht="15" customHeight="1">
      <c r="A147" s="1"/>
      <c r="B147" s="1"/>
      <c r="C147" s="1"/>
    </row>
    <row r="148" spans="1:6" ht="15" customHeight="1">
      <c r="A148" s="1"/>
      <c r="B148" s="1"/>
      <c r="C148" s="1"/>
    </row>
    <row r="149" spans="1:6" ht="15" customHeight="1">
      <c r="A149" s="1"/>
      <c r="B149" s="1"/>
      <c r="C149" s="1"/>
      <c r="D149" s="2"/>
    </row>
    <row r="150" spans="1:6" ht="15" customHeight="1">
      <c r="A150" s="1"/>
      <c r="B150" s="1"/>
      <c r="C150" s="1"/>
      <c r="D150" s="4"/>
    </row>
    <row r="151" spans="1:6" ht="15" customHeight="1">
      <c r="A151" s="1"/>
      <c r="B151" s="1"/>
      <c r="C151" s="1"/>
      <c r="D151" s="8"/>
    </row>
    <row r="152" spans="1:6" ht="15" customHeight="1">
      <c r="A152" s="1"/>
      <c r="B152" s="1"/>
      <c r="C152" s="1"/>
    </row>
    <row r="153" spans="1:6" ht="15" customHeight="1">
      <c r="A153" s="3"/>
      <c r="B153" s="3"/>
      <c r="C153" s="3"/>
      <c r="D153" s="8"/>
      <c r="E153" s="11"/>
      <c r="F153" s="11"/>
    </row>
    <row r="154" spans="1:6" ht="15" customHeight="1">
      <c r="A154" s="1"/>
      <c r="B154" s="1"/>
      <c r="C154" s="1"/>
      <c r="D154" s="2"/>
      <c r="E154" s="11"/>
      <c r="F154" s="11"/>
    </row>
    <row r="155" spans="1:6">
      <c r="E155" s="11"/>
      <c r="F155" s="11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2"/>
    </row>
    <row r="192" spans="4:4" ht="15" customHeight="1">
      <c r="D192" s="2"/>
    </row>
    <row r="193" spans="4:4" ht="15" customHeight="1">
      <c r="D193" s="2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92" orientation="portrait" r:id="rId1"/>
  <headerFooter alignWithMargins="0"/>
  <rowBreaks count="3" manualBreakCount="3">
    <brk id="21" max="16383" man="1"/>
    <brk id="76" max="16383" man="1"/>
    <brk id="11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94"/>
  <sheetViews>
    <sheetView tabSelected="1" zoomScale="110" zoomScaleNormal="110" zoomScaleSheetLayoutView="80" workbookViewId="0">
      <selection activeCell="L27" sqref="L27"/>
    </sheetView>
  </sheetViews>
  <sheetFormatPr baseColWidth="10" defaultRowHeight="12.75"/>
  <cols>
    <col min="1" max="1" width="23.7109375" customWidth="1"/>
    <col min="2" max="2" width="15.7109375" customWidth="1"/>
    <col min="3" max="3" width="14.140625" customWidth="1"/>
    <col min="4" max="4" width="10.7109375" customWidth="1"/>
    <col min="5" max="5" width="11.7109375" customWidth="1"/>
    <col min="6" max="6" width="7" customWidth="1"/>
    <col min="7" max="7" width="11.5703125" customWidth="1"/>
    <col min="8" max="8" width="6.28515625" customWidth="1"/>
    <col min="9" max="9" width="4.5703125" customWidth="1"/>
    <col min="14" max="14" width="7.42578125" customWidth="1"/>
    <col min="15" max="15" width="6.85546875" customWidth="1"/>
  </cols>
  <sheetData>
    <row r="1" spans="1:9">
      <c r="A1" s="37" t="s">
        <v>14</v>
      </c>
      <c r="B1" s="37"/>
      <c r="C1" s="37"/>
      <c r="D1" s="37"/>
      <c r="E1" s="37"/>
      <c r="F1" s="37"/>
      <c r="G1" s="37"/>
      <c r="H1" s="37"/>
    </row>
    <row r="2" spans="1:9">
      <c r="A2" s="38" t="s">
        <v>11</v>
      </c>
      <c r="B2" s="38"/>
      <c r="C2" s="38"/>
      <c r="D2" s="38"/>
      <c r="E2" s="38"/>
      <c r="F2" s="38"/>
      <c r="G2" s="38"/>
      <c r="H2" s="38"/>
    </row>
    <row r="3" spans="1:9">
      <c r="A3" s="38" t="s">
        <v>18</v>
      </c>
      <c r="B3" s="38"/>
      <c r="C3" s="38"/>
      <c r="D3" s="38"/>
      <c r="E3" s="38"/>
      <c r="F3" s="38"/>
      <c r="G3" s="38"/>
      <c r="H3" s="38"/>
    </row>
    <row r="4" spans="1:9" ht="15" customHeight="1">
      <c r="A4" s="39" t="s">
        <v>26</v>
      </c>
      <c r="B4" s="39"/>
      <c r="C4" s="39"/>
      <c r="D4" s="39"/>
      <c r="E4" s="39"/>
      <c r="F4" s="39"/>
      <c r="G4" s="39"/>
      <c r="H4" s="39"/>
    </row>
    <row r="5" spans="1:9" ht="4.5" customHeight="1">
      <c r="A5" s="17"/>
      <c r="B5" s="17"/>
      <c r="C5" s="17"/>
      <c r="D5" s="18"/>
      <c r="E5" s="17"/>
      <c r="F5" s="17"/>
      <c r="G5" s="17"/>
      <c r="H5" s="17"/>
    </row>
    <row r="6" spans="1:9" ht="37.5" customHeight="1">
      <c r="A6" s="27" t="s">
        <v>19</v>
      </c>
      <c r="B6" s="27" t="s">
        <v>8</v>
      </c>
      <c r="C6" s="27" t="s">
        <v>9</v>
      </c>
      <c r="D6" s="16" t="s">
        <v>3</v>
      </c>
      <c r="E6" s="16" t="s">
        <v>1</v>
      </c>
      <c r="F6" s="16" t="s">
        <v>4</v>
      </c>
      <c r="G6" s="16" t="s">
        <v>2</v>
      </c>
      <c r="H6" s="16" t="s">
        <v>5</v>
      </c>
    </row>
    <row r="7" spans="1:9" ht="28.5" customHeight="1">
      <c r="A7" s="31" t="s">
        <v>21</v>
      </c>
      <c r="B7" s="25">
        <v>254031</v>
      </c>
      <c r="C7" s="25">
        <v>3449</v>
      </c>
      <c r="D7" s="25">
        <f t="shared" ref="D7:D15" si="0">+E7+G7</f>
        <v>67645</v>
      </c>
      <c r="E7" s="25">
        <v>33879</v>
      </c>
      <c r="F7" s="26">
        <f t="shared" ref="F7:F16" si="1">+E7/D7*100</f>
        <v>50.083524281173773</v>
      </c>
      <c r="G7" s="25">
        <v>33766</v>
      </c>
      <c r="H7" s="26">
        <f t="shared" ref="H7:H16" si="2">+G7/D7*100</f>
        <v>49.916475718826227</v>
      </c>
      <c r="I7" s="30"/>
    </row>
    <row r="8" spans="1:9" ht="28.5" customHeight="1">
      <c r="A8" s="31" t="s">
        <v>22</v>
      </c>
      <c r="B8" s="25">
        <v>49992</v>
      </c>
      <c r="C8" s="25">
        <v>930</v>
      </c>
      <c r="D8" s="25">
        <f t="shared" si="0"/>
        <v>17261</v>
      </c>
      <c r="E8" s="25">
        <v>7271</v>
      </c>
      <c r="F8" s="26">
        <f t="shared" si="1"/>
        <v>42.12386304385609</v>
      </c>
      <c r="G8" s="25">
        <v>9990</v>
      </c>
      <c r="H8" s="26">
        <f t="shared" si="2"/>
        <v>57.87613695614391</v>
      </c>
      <c r="I8" s="30"/>
    </row>
    <row r="9" spans="1:9" ht="28.5" customHeight="1">
      <c r="A9" s="31" t="s">
        <v>23</v>
      </c>
      <c r="B9" s="25">
        <v>170579</v>
      </c>
      <c r="C9" s="25">
        <v>3010</v>
      </c>
      <c r="D9" s="25">
        <f t="shared" si="0"/>
        <v>52519</v>
      </c>
      <c r="E9" s="25">
        <v>25791</v>
      </c>
      <c r="F9" s="26">
        <f t="shared" si="1"/>
        <v>49.107941887697784</v>
      </c>
      <c r="G9" s="25">
        <v>26728</v>
      </c>
      <c r="H9" s="26">
        <f t="shared" si="2"/>
        <v>50.892058112302216</v>
      </c>
      <c r="I9" s="30"/>
    </row>
    <row r="10" spans="1:9" ht="28.5" customHeight="1">
      <c r="A10" s="31" t="s">
        <v>24</v>
      </c>
      <c r="B10" s="25">
        <v>51629</v>
      </c>
      <c r="C10" s="25">
        <v>839</v>
      </c>
      <c r="D10" s="25">
        <f t="shared" si="0"/>
        <v>15081</v>
      </c>
      <c r="E10" s="25">
        <v>5158</v>
      </c>
      <c r="F10" s="26">
        <f t="shared" si="1"/>
        <v>34.20197599628672</v>
      </c>
      <c r="G10" s="25">
        <v>9923</v>
      </c>
      <c r="H10" s="26">
        <f t="shared" si="2"/>
        <v>65.79802400371328</v>
      </c>
      <c r="I10" s="30"/>
    </row>
    <row r="11" spans="1:9" ht="28.5" customHeight="1">
      <c r="A11" s="31" t="s">
        <v>6</v>
      </c>
      <c r="B11" s="25">
        <v>83024</v>
      </c>
      <c r="C11" s="25">
        <v>1249</v>
      </c>
      <c r="D11" s="25">
        <f t="shared" si="0"/>
        <v>21205</v>
      </c>
      <c r="E11" s="25">
        <v>9786</v>
      </c>
      <c r="F11" s="26">
        <f t="shared" si="1"/>
        <v>46.149493044093376</v>
      </c>
      <c r="G11" s="25">
        <v>11419</v>
      </c>
      <c r="H11" s="26">
        <f t="shared" si="2"/>
        <v>53.850506955906631</v>
      </c>
    </row>
    <row r="12" spans="1:9" ht="28.5" customHeight="1">
      <c r="A12" s="31" t="s">
        <v>7</v>
      </c>
      <c r="B12" s="25">
        <v>116355</v>
      </c>
      <c r="C12" s="25">
        <v>1052</v>
      </c>
      <c r="D12" s="25">
        <f t="shared" si="0"/>
        <v>21138</v>
      </c>
      <c r="E12" s="25">
        <v>6715</v>
      </c>
      <c r="F12" s="26">
        <f t="shared" si="1"/>
        <v>31.767433058945976</v>
      </c>
      <c r="G12" s="25">
        <v>14423</v>
      </c>
      <c r="H12" s="26">
        <f t="shared" si="2"/>
        <v>68.232566941054031</v>
      </c>
    </row>
    <row r="13" spans="1:9" ht="33" customHeight="1">
      <c r="A13" s="34" t="s">
        <v>13</v>
      </c>
      <c r="B13" s="25">
        <v>7496</v>
      </c>
      <c r="C13" s="25">
        <v>111</v>
      </c>
      <c r="D13" s="25">
        <f t="shared" si="0"/>
        <v>3362</v>
      </c>
      <c r="E13" s="25">
        <v>1198</v>
      </c>
      <c r="F13" s="26">
        <f t="shared" si="1"/>
        <v>35.633551457465792</v>
      </c>
      <c r="G13" s="25">
        <v>2164</v>
      </c>
      <c r="H13" s="26">
        <f>+G13/D13*100</f>
        <v>64.366448542534201</v>
      </c>
    </row>
    <row r="14" spans="1:9" ht="33" customHeight="1">
      <c r="A14" s="34" t="s">
        <v>15</v>
      </c>
      <c r="B14" s="25">
        <v>8253</v>
      </c>
      <c r="C14" s="25">
        <v>131</v>
      </c>
      <c r="D14" s="25">
        <f t="shared" si="0"/>
        <v>4747</v>
      </c>
      <c r="E14" s="25">
        <v>1913</v>
      </c>
      <c r="F14" s="26">
        <f t="shared" si="1"/>
        <v>40.299136296608381</v>
      </c>
      <c r="G14" s="25">
        <v>2834</v>
      </c>
      <c r="H14" s="26">
        <f t="shared" si="2"/>
        <v>59.700863703391619</v>
      </c>
    </row>
    <row r="15" spans="1:9" ht="33" customHeight="1">
      <c r="A15" s="34" t="s">
        <v>25</v>
      </c>
      <c r="B15" s="25">
        <v>1799</v>
      </c>
      <c r="C15" s="25">
        <v>113</v>
      </c>
      <c r="D15" s="25">
        <f t="shared" si="0"/>
        <v>2116</v>
      </c>
      <c r="E15" s="25">
        <v>878</v>
      </c>
      <c r="F15" s="26">
        <f t="shared" si="1"/>
        <v>41.493383742911156</v>
      </c>
      <c r="G15" s="25">
        <v>1238</v>
      </c>
      <c r="H15" s="26">
        <f t="shared" si="2"/>
        <v>58.506616257088851</v>
      </c>
    </row>
    <row r="16" spans="1:9" ht="31.5" customHeight="1">
      <c r="A16" s="15" t="s">
        <v>0</v>
      </c>
      <c r="B16" s="28">
        <f>SUM(B7:B15)</f>
        <v>743158</v>
      </c>
      <c r="C16" s="28">
        <f>SUM(C7:C15)</f>
        <v>10884</v>
      </c>
      <c r="D16" s="28">
        <f>SUM(D7:D15)</f>
        <v>205074</v>
      </c>
      <c r="E16" s="28">
        <f>SUM(E7:E15)</f>
        <v>92589</v>
      </c>
      <c r="F16" s="29">
        <f t="shared" si="1"/>
        <v>45.149068141256329</v>
      </c>
      <c r="G16" s="28">
        <f>SUM(G7:G15)</f>
        <v>112485</v>
      </c>
      <c r="H16" s="29">
        <f t="shared" si="2"/>
        <v>54.850931858743671</v>
      </c>
      <c r="I16" s="12"/>
    </row>
    <row r="17" spans="1:9" ht="5.25" customHeight="1">
      <c r="A17" s="19"/>
      <c r="B17" s="19"/>
      <c r="C17" s="19"/>
      <c r="D17" s="20"/>
      <c r="E17" s="20"/>
      <c r="F17" s="21"/>
      <c r="G17" s="20"/>
      <c r="H17" s="21"/>
    </row>
    <row r="18" spans="1:9" ht="11.25" customHeight="1">
      <c r="A18" s="40" t="s">
        <v>33</v>
      </c>
      <c r="B18" s="40"/>
      <c r="C18" s="40"/>
      <c r="D18" s="40"/>
      <c r="E18" s="40"/>
      <c r="F18" s="40"/>
      <c r="G18" s="40"/>
      <c r="H18" s="13"/>
    </row>
    <row r="19" spans="1:9" ht="10.5" customHeight="1">
      <c r="A19" s="14" t="s">
        <v>10</v>
      </c>
      <c r="B19" s="35"/>
      <c r="C19" s="35"/>
      <c r="D19" s="35"/>
      <c r="E19" s="22"/>
      <c r="F19" s="23"/>
      <c r="G19" s="22"/>
      <c r="H19" s="24"/>
    </row>
    <row r="20" spans="1:9" ht="17.25" customHeight="1">
      <c r="B20" s="12"/>
      <c r="C20" s="12"/>
      <c r="D20" s="12"/>
      <c r="E20" s="12"/>
      <c r="F20" s="12"/>
      <c r="G20" s="12"/>
      <c r="H20" s="12"/>
      <c r="I20" s="12"/>
    </row>
    <row r="21" spans="1:9" ht="15" customHeight="1">
      <c r="B21" s="12"/>
      <c r="C21" s="12"/>
      <c r="D21" s="12"/>
      <c r="I21" s="12"/>
    </row>
    <row r="22" spans="1:9" ht="15" customHeight="1">
      <c r="A22" s="1"/>
      <c r="B22" s="1"/>
      <c r="C22" s="1"/>
      <c r="I22" s="12"/>
    </row>
    <row r="23" spans="1:9" ht="15" customHeight="1">
      <c r="A23" s="1"/>
      <c r="B23" s="1"/>
      <c r="C23" s="1"/>
      <c r="I23" s="12"/>
    </row>
    <row r="24" spans="1:9" ht="15" customHeight="1">
      <c r="A24" s="1"/>
      <c r="B24" s="1"/>
      <c r="C24" s="1"/>
    </row>
    <row r="25" spans="1:9" ht="15" customHeight="1">
      <c r="A25" s="1"/>
      <c r="B25" s="1"/>
      <c r="C25" s="1"/>
    </row>
    <row r="26" spans="1:9" ht="15" customHeight="1">
      <c r="A26" s="1"/>
      <c r="B26" s="1"/>
      <c r="C26" s="1"/>
    </row>
    <row r="27" spans="1:9" ht="15" customHeight="1">
      <c r="A27" s="1"/>
      <c r="B27" s="1"/>
      <c r="C27" s="1"/>
    </row>
    <row r="28" spans="1:9" ht="15" customHeight="1">
      <c r="A28" s="1"/>
      <c r="B28" s="1"/>
      <c r="C28" s="1"/>
    </row>
    <row r="29" spans="1:9" ht="15" customHeight="1">
      <c r="A29" s="1"/>
      <c r="B29" s="1"/>
      <c r="C29" s="1"/>
    </row>
    <row r="30" spans="1:9" ht="15" customHeight="1">
      <c r="A30" s="1"/>
      <c r="B30" s="1"/>
      <c r="C30" s="1"/>
      <c r="D30" s="4"/>
    </row>
    <row r="31" spans="1:9" ht="15" customHeight="1">
      <c r="A31" s="1"/>
      <c r="B31" s="1"/>
      <c r="C31" s="1"/>
    </row>
    <row r="32" spans="1:9" ht="15" customHeight="1">
      <c r="A32" s="1"/>
      <c r="B32" s="1"/>
      <c r="C32" s="1"/>
      <c r="D32" s="2"/>
    </row>
    <row r="33" spans="1:6" ht="15" customHeight="1">
      <c r="A33" s="1"/>
      <c r="B33" s="1"/>
      <c r="C33" s="1"/>
      <c r="D33" s="2"/>
    </row>
    <row r="34" spans="1:6" ht="15" customHeight="1">
      <c r="A34" s="3"/>
      <c r="B34" s="3"/>
      <c r="C34" s="3"/>
      <c r="D34" s="1"/>
      <c r="E34" s="7"/>
      <c r="F34" s="7"/>
    </row>
    <row r="35" spans="1:6" ht="18" customHeight="1">
      <c r="A35" s="1"/>
      <c r="B35" s="1"/>
      <c r="C35" s="1"/>
      <c r="D35" s="2"/>
      <c r="E35" s="7"/>
      <c r="F35" s="7"/>
    </row>
    <row r="37" spans="1:6">
      <c r="A37" s="2"/>
      <c r="B37" s="2"/>
      <c r="C37" s="2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"/>
      <c r="B57" s="5"/>
      <c r="C57" s="5"/>
    </row>
    <row r="58" spans="1:3" ht="15" customHeight="1">
      <c r="A58" s="5"/>
      <c r="B58" s="5"/>
      <c r="C58" s="5"/>
    </row>
    <row r="59" spans="1:3" ht="15" customHeight="1">
      <c r="A59" s="5"/>
      <c r="B59" s="5"/>
      <c r="C59" s="5"/>
    </row>
    <row r="60" spans="1:3" ht="15" customHeight="1">
      <c r="A60" s="5"/>
      <c r="B60" s="5"/>
      <c r="C60" s="5"/>
    </row>
    <row r="61" spans="1:3" ht="15" customHeight="1">
      <c r="A61" s="5"/>
      <c r="B61" s="5"/>
      <c r="C61" s="5"/>
    </row>
    <row r="62" spans="1:3" ht="15" customHeight="1">
      <c r="A62" s="5"/>
      <c r="B62" s="5"/>
      <c r="C62" s="5"/>
    </row>
    <row r="63" spans="1:3" ht="15" customHeight="1">
      <c r="A63" s="5"/>
      <c r="B63" s="5"/>
      <c r="C63" s="5"/>
    </row>
    <row r="64" spans="1:3" ht="15" customHeight="1">
      <c r="A64" s="5"/>
      <c r="B64" s="5"/>
      <c r="C64" s="5"/>
    </row>
    <row r="65" spans="1:7" ht="15" customHeight="1">
      <c r="A65" s="5"/>
      <c r="B65" s="5"/>
      <c r="C65" s="5"/>
    </row>
    <row r="66" spans="1:7" ht="15" customHeight="1">
      <c r="A66" s="5"/>
      <c r="B66" s="5"/>
      <c r="C66" s="5"/>
    </row>
    <row r="67" spans="1:7" ht="15" customHeight="1">
      <c r="A67" s="5"/>
      <c r="B67" s="5"/>
      <c r="C67" s="5"/>
    </row>
    <row r="68" spans="1:7" ht="15" customHeight="1">
      <c r="A68" s="5"/>
      <c r="B68" s="5"/>
      <c r="C68" s="5"/>
    </row>
    <row r="69" spans="1:7" ht="15" customHeight="1">
      <c r="A69" s="5"/>
      <c r="B69" s="5"/>
      <c r="C69" s="5"/>
      <c r="D69" s="4"/>
    </row>
    <row r="70" spans="1:7" ht="15" customHeight="1">
      <c r="A70" s="5"/>
      <c r="B70" s="5"/>
      <c r="C70" s="5"/>
      <c r="D70" s="6"/>
      <c r="E70" s="7"/>
      <c r="F70" s="7"/>
      <c r="G70" s="7"/>
    </row>
    <row r="71" spans="1:7" ht="15" customHeight="1">
      <c r="A71" s="5"/>
      <c r="B71" s="5"/>
      <c r="C71" s="5"/>
      <c r="D71" s="6"/>
    </row>
    <row r="72" spans="1:7" ht="15" customHeight="1">
      <c r="A72" s="5"/>
      <c r="B72" s="5"/>
      <c r="C72" s="5"/>
      <c r="D72" s="2"/>
    </row>
    <row r="73" spans="1:7" ht="15" customHeight="1">
      <c r="A73" s="3"/>
      <c r="B73" s="3"/>
      <c r="C73" s="3"/>
      <c r="D73" s="1"/>
      <c r="E73" s="7"/>
      <c r="F73" s="7"/>
    </row>
    <row r="74" spans="1:7" ht="15" customHeight="1">
      <c r="A74" s="1"/>
      <c r="B74" s="1"/>
      <c r="C74" s="1"/>
      <c r="D74" s="2"/>
      <c r="E74" s="7"/>
      <c r="F74" s="7"/>
    </row>
    <row r="75" spans="1:7">
      <c r="E75" s="10"/>
      <c r="F75" s="10"/>
    </row>
    <row r="76" spans="1:7">
      <c r="A76" s="2"/>
      <c r="B76" s="2"/>
      <c r="C76" s="2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1"/>
      <c r="B100" s="1"/>
      <c r="C100" s="1"/>
    </row>
    <row r="101" spans="1:8" ht="15" customHeight="1">
      <c r="A101" s="1"/>
      <c r="B101" s="1"/>
      <c r="C101" s="1"/>
    </row>
    <row r="102" spans="1:8" ht="15" customHeight="1">
      <c r="A102" s="1"/>
      <c r="B102" s="1"/>
      <c r="C102" s="1"/>
    </row>
    <row r="103" spans="1:8" ht="15" customHeight="1">
      <c r="A103" s="1"/>
      <c r="B103" s="1"/>
      <c r="C103" s="1"/>
    </row>
    <row r="104" spans="1:8" ht="15" customHeight="1">
      <c r="A104" s="1"/>
      <c r="B104" s="1"/>
      <c r="C104" s="1"/>
    </row>
    <row r="105" spans="1:8" ht="15" customHeight="1">
      <c r="A105" s="1"/>
      <c r="B105" s="1"/>
      <c r="C105" s="1"/>
    </row>
    <row r="106" spans="1:8" ht="15" customHeight="1">
      <c r="A106" s="1"/>
      <c r="B106" s="1"/>
      <c r="C106" s="1"/>
    </row>
    <row r="107" spans="1:8" ht="15" customHeight="1">
      <c r="A107" s="1"/>
      <c r="B107" s="1"/>
      <c r="C107" s="1"/>
    </row>
    <row r="108" spans="1:8" ht="15" customHeight="1">
      <c r="A108" s="1"/>
      <c r="B108" s="1"/>
      <c r="C108" s="1"/>
      <c r="E108" s="5"/>
      <c r="F108" s="5"/>
      <c r="G108" s="5"/>
    </row>
    <row r="109" spans="1:8" ht="15" customHeight="1">
      <c r="A109" s="1"/>
      <c r="B109" s="1"/>
      <c r="C109" s="1"/>
      <c r="D109" s="4"/>
      <c r="E109" s="4"/>
      <c r="F109" s="4"/>
      <c r="G109" s="4"/>
    </row>
    <row r="110" spans="1:8" ht="15" customHeight="1">
      <c r="A110" s="1"/>
      <c r="B110" s="1"/>
      <c r="C110" s="1"/>
      <c r="D110" s="4"/>
    </row>
    <row r="111" spans="1:8" ht="15" customHeight="1">
      <c r="A111" s="1"/>
      <c r="B111" s="1"/>
      <c r="C111" s="1"/>
      <c r="D111" s="2"/>
      <c r="G111" s="5"/>
    </row>
    <row r="112" spans="1:8" ht="15" customHeight="1">
      <c r="A112" s="1"/>
      <c r="B112" s="1"/>
      <c r="C112" s="1"/>
      <c r="D112" s="9"/>
      <c r="E112" s="5"/>
      <c r="F112" s="5"/>
      <c r="G112" s="5"/>
      <c r="H112" s="9"/>
    </row>
    <row r="113" spans="1:8" ht="15" customHeight="1">
      <c r="A113" s="3"/>
      <c r="B113" s="3"/>
      <c r="C113" s="3"/>
      <c r="D113" s="9"/>
      <c r="E113" s="7"/>
      <c r="F113" s="7"/>
      <c r="G113" s="5"/>
      <c r="H113" s="9"/>
    </row>
    <row r="114" spans="1:8" ht="15" customHeight="1">
      <c r="A114" s="1"/>
      <c r="B114" s="1"/>
      <c r="C114" s="1"/>
      <c r="D114" s="2"/>
      <c r="E114" s="7"/>
      <c r="F114" s="7"/>
      <c r="G114" s="2"/>
      <c r="H114" s="2"/>
    </row>
    <row r="115" spans="1:8">
      <c r="E115" s="7"/>
      <c r="F115" s="7"/>
    </row>
    <row r="116" spans="1:8">
      <c r="A116" s="2"/>
      <c r="B116" s="2"/>
      <c r="C116" s="2"/>
    </row>
    <row r="117" spans="1:8">
      <c r="A117" s="2"/>
      <c r="B117" s="2"/>
      <c r="C117" s="2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1"/>
      <c r="B140" s="1"/>
      <c r="C140" s="1"/>
    </row>
    <row r="141" spans="1:3" ht="15" customHeight="1">
      <c r="A141" s="1"/>
      <c r="B141" s="1"/>
      <c r="C141" s="1"/>
    </row>
    <row r="142" spans="1:3" ht="15" customHeight="1">
      <c r="A142" s="1"/>
      <c r="B142" s="1"/>
      <c r="C142" s="1"/>
    </row>
    <row r="143" spans="1:3" ht="15" customHeight="1">
      <c r="A143" s="1"/>
      <c r="B143" s="1"/>
      <c r="C143" s="1"/>
    </row>
    <row r="144" spans="1:3" ht="15" customHeight="1">
      <c r="A144" s="1"/>
      <c r="B144" s="1"/>
      <c r="C144" s="1"/>
    </row>
    <row r="145" spans="1:6" ht="15" customHeight="1">
      <c r="A145" s="1"/>
      <c r="B145" s="1"/>
      <c r="C145" s="1"/>
    </row>
    <row r="146" spans="1:6" ht="15" customHeight="1">
      <c r="A146" s="1"/>
      <c r="B146" s="1"/>
      <c r="C146" s="1"/>
    </row>
    <row r="147" spans="1:6" ht="15" customHeight="1">
      <c r="A147" s="1"/>
      <c r="B147" s="1"/>
      <c r="C147" s="1"/>
    </row>
    <row r="148" spans="1:6" ht="15" customHeight="1">
      <c r="A148" s="1"/>
      <c r="B148" s="1"/>
      <c r="C148" s="1"/>
    </row>
    <row r="149" spans="1:6" ht="15" customHeight="1">
      <c r="A149" s="1"/>
      <c r="B149" s="1"/>
      <c r="C149" s="1"/>
      <c r="D149" s="2"/>
    </row>
    <row r="150" spans="1:6" ht="15" customHeight="1">
      <c r="A150" s="1"/>
      <c r="B150" s="1"/>
      <c r="C150" s="1"/>
      <c r="D150" s="4"/>
    </row>
    <row r="151" spans="1:6" ht="15" customHeight="1">
      <c r="A151" s="1"/>
      <c r="B151" s="1"/>
      <c r="C151" s="1"/>
      <c r="D151" s="8"/>
    </row>
    <row r="152" spans="1:6" ht="15" customHeight="1">
      <c r="A152" s="1"/>
      <c r="B152" s="1"/>
      <c r="C152" s="1"/>
    </row>
    <row r="153" spans="1:6" ht="15" customHeight="1">
      <c r="A153" s="3"/>
      <c r="B153" s="3"/>
      <c r="C153" s="3"/>
      <c r="D153" s="8"/>
      <c r="E153" s="11"/>
      <c r="F153" s="11"/>
    </row>
    <row r="154" spans="1:6" ht="15" customHeight="1">
      <c r="A154" s="1"/>
      <c r="B154" s="1"/>
      <c r="C154" s="1"/>
      <c r="D154" s="2"/>
      <c r="E154" s="11"/>
      <c r="F154" s="11"/>
    </row>
    <row r="155" spans="1:6">
      <c r="E155" s="11"/>
      <c r="F155" s="11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2"/>
    </row>
    <row r="192" spans="4:4" ht="15" customHeight="1">
      <c r="D192" s="2"/>
    </row>
    <row r="193" spans="4:4" ht="15" customHeight="1">
      <c r="D193" s="2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92" orientation="portrait" r:id="rId1"/>
  <headerFooter alignWithMargins="0"/>
  <rowBreaks count="3" manualBreakCount="3">
    <brk id="20" max="7" man="1"/>
    <brk id="76" max="16383" man="1"/>
    <brk id="11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94"/>
  <sheetViews>
    <sheetView tabSelected="1" zoomScale="110" zoomScaleNormal="110" zoomScaleSheetLayoutView="80" workbookViewId="0">
      <selection activeCell="L27" sqref="L27"/>
    </sheetView>
  </sheetViews>
  <sheetFormatPr baseColWidth="10" defaultRowHeight="12.75"/>
  <cols>
    <col min="1" max="1" width="23.7109375" customWidth="1"/>
    <col min="2" max="2" width="15.7109375" customWidth="1"/>
    <col min="3" max="3" width="14.140625" customWidth="1"/>
    <col min="4" max="4" width="10.7109375" customWidth="1"/>
    <col min="5" max="5" width="11.7109375" customWidth="1"/>
    <col min="6" max="6" width="7" customWidth="1"/>
    <col min="7" max="7" width="11.5703125" customWidth="1"/>
    <col min="8" max="8" width="6.28515625" customWidth="1"/>
    <col min="9" max="9" width="4.5703125" customWidth="1"/>
    <col min="14" max="14" width="7.42578125" customWidth="1"/>
    <col min="15" max="15" width="6.85546875" customWidth="1"/>
  </cols>
  <sheetData>
    <row r="1" spans="1:9">
      <c r="A1" s="37" t="s">
        <v>14</v>
      </c>
      <c r="B1" s="37"/>
      <c r="C1" s="37"/>
      <c r="D1" s="37"/>
      <c r="E1" s="37"/>
      <c r="F1" s="37"/>
      <c r="G1" s="37"/>
      <c r="H1" s="37"/>
    </row>
    <row r="2" spans="1:9">
      <c r="A2" s="38" t="s">
        <v>11</v>
      </c>
      <c r="B2" s="38"/>
      <c r="C2" s="38"/>
      <c r="D2" s="38"/>
      <c r="E2" s="38"/>
      <c r="F2" s="38"/>
      <c r="G2" s="38"/>
      <c r="H2" s="38"/>
    </row>
    <row r="3" spans="1:9">
      <c r="A3" s="38" t="s">
        <v>18</v>
      </c>
      <c r="B3" s="38"/>
      <c r="C3" s="38"/>
      <c r="D3" s="38"/>
      <c r="E3" s="38"/>
      <c r="F3" s="38"/>
      <c r="G3" s="38"/>
      <c r="H3" s="38"/>
    </row>
    <row r="4" spans="1:9" ht="15" customHeight="1">
      <c r="A4" s="39" t="s">
        <v>20</v>
      </c>
      <c r="B4" s="39"/>
      <c r="C4" s="39"/>
      <c r="D4" s="39"/>
      <c r="E4" s="39"/>
      <c r="F4" s="39"/>
      <c r="G4" s="39"/>
      <c r="H4" s="39"/>
    </row>
    <row r="5" spans="1:9" ht="4.5" customHeight="1">
      <c r="A5" s="17"/>
      <c r="B5" s="17"/>
      <c r="C5" s="17"/>
      <c r="D5" s="18"/>
      <c r="E5" s="17"/>
      <c r="F5" s="17"/>
      <c r="G5" s="17"/>
      <c r="H5" s="17"/>
    </row>
    <row r="6" spans="1:9" ht="37.5" customHeight="1">
      <c r="A6" s="27" t="s">
        <v>19</v>
      </c>
      <c r="B6" s="27" t="s">
        <v>8</v>
      </c>
      <c r="C6" s="27" t="s">
        <v>9</v>
      </c>
      <c r="D6" s="16" t="s">
        <v>3</v>
      </c>
      <c r="E6" s="16" t="s">
        <v>1</v>
      </c>
      <c r="F6" s="16" t="s">
        <v>4</v>
      </c>
      <c r="G6" s="16" t="s">
        <v>2</v>
      </c>
      <c r="H6" s="16" t="s">
        <v>5</v>
      </c>
    </row>
    <row r="7" spans="1:9" ht="28.5" customHeight="1">
      <c r="A7" s="31" t="s">
        <v>21</v>
      </c>
      <c r="B7" s="25">
        <v>74669</v>
      </c>
      <c r="C7" s="25">
        <v>1306</v>
      </c>
      <c r="D7" s="25">
        <f t="shared" ref="D7:D15" si="0">+E7+G7</f>
        <v>22713</v>
      </c>
      <c r="E7" s="25">
        <v>11779</v>
      </c>
      <c r="F7" s="26">
        <f t="shared" ref="F7:F16" si="1">+E7/D7*100</f>
        <v>51.860168185620573</v>
      </c>
      <c r="G7" s="25">
        <v>10934</v>
      </c>
      <c r="H7" s="26">
        <f t="shared" ref="H7:H16" si="2">+G7/D7*100</f>
        <v>48.139831814379427</v>
      </c>
      <c r="I7" s="30"/>
    </row>
    <row r="8" spans="1:9" ht="28.5" customHeight="1">
      <c r="A8" s="31" t="s">
        <v>22</v>
      </c>
      <c r="B8" s="25">
        <v>995</v>
      </c>
      <c r="C8" s="25">
        <v>41</v>
      </c>
      <c r="D8" s="25">
        <f t="shared" si="0"/>
        <v>727</v>
      </c>
      <c r="E8" s="25">
        <v>606</v>
      </c>
      <c r="F8" s="26">
        <f t="shared" si="1"/>
        <v>83.356258596973859</v>
      </c>
      <c r="G8" s="25">
        <v>121</v>
      </c>
      <c r="H8" s="26">
        <f t="shared" si="2"/>
        <v>16.643741403026134</v>
      </c>
      <c r="I8" s="30"/>
    </row>
    <row r="9" spans="1:9" ht="28.5" customHeight="1">
      <c r="A9" s="31" t="s">
        <v>23</v>
      </c>
      <c r="B9" s="25">
        <v>91017</v>
      </c>
      <c r="C9" s="25">
        <v>1881</v>
      </c>
      <c r="D9" s="25">
        <f t="shared" si="0"/>
        <v>31620</v>
      </c>
      <c r="E9" s="25">
        <v>16479</v>
      </c>
      <c r="F9" s="26">
        <f t="shared" si="1"/>
        <v>52.115749525616692</v>
      </c>
      <c r="G9" s="25">
        <v>15141</v>
      </c>
      <c r="H9" s="26">
        <f t="shared" si="2"/>
        <v>47.8842504743833</v>
      </c>
      <c r="I9" s="30"/>
    </row>
    <row r="10" spans="1:9" ht="28.5" customHeight="1">
      <c r="A10" s="31" t="s">
        <v>24</v>
      </c>
      <c r="B10" s="25">
        <v>9582</v>
      </c>
      <c r="C10" s="25">
        <v>250</v>
      </c>
      <c r="D10" s="25">
        <f t="shared" si="0"/>
        <v>4399</v>
      </c>
      <c r="E10" s="25">
        <v>2243</v>
      </c>
      <c r="F10" s="26">
        <f t="shared" si="1"/>
        <v>50.988861104796548</v>
      </c>
      <c r="G10" s="25">
        <v>2156</v>
      </c>
      <c r="H10" s="26">
        <f t="shared" si="2"/>
        <v>49.011138895203452</v>
      </c>
      <c r="I10" s="30"/>
    </row>
    <row r="11" spans="1:9" ht="28.5" customHeight="1">
      <c r="A11" s="31" t="s">
        <v>6</v>
      </c>
      <c r="B11" s="25">
        <v>27412</v>
      </c>
      <c r="C11" s="25">
        <v>1016</v>
      </c>
      <c r="D11" s="25">
        <f t="shared" si="0"/>
        <v>17122</v>
      </c>
      <c r="E11" s="25">
        <v>10119</v>
      </c>
      <c r="F11" s="26">
        <f t="shared" si="1"/>
        <v>59.099404275201493</v>
      </c>
      <c r="G11" s="25">
        <v>7003</v>
      </c>
      <c r="H11" s="26">
        <f t="shared" si="2"/>
        <v>40.900595724798507</v>
      </c>
    </row>
    <row r="12" spans="1:9" ht="28.5" customHeight="1">
      <c r="A12" s="31" t="s">
        <v>7</v>
      </c>
      <c r="B12" s="25">
        <v>32538</v>
      </c>
      <c r="C12" s="25">
        <v>592</v>
      </c>
      <c r="D12" s="25">
        <f t="shared" si="0"/>
        <v>11829</v>
      </c>
      <c r="E12" s="25">
        <v>5209</v>
      </c>
      <c r="F12" s="26">
        <f t="shared" si="1"/>
        <v>44.035844111928313</v>
      </c>
      <c r="G12" s="25">
        <v>6620</v>
      </c>
      <c r="H12" s="26">
        <f t="shared" si="2"/>
        <v>55.964155888071687</v>
      </c>
    </row>
    <row r="13" spans="1:9" ht="33" customHeight="1">
      <c r="A13" s="34" t="s">
        <v>13</v>
      </c>
      <c r="B13" s="25">
        <v>3504</v>
      </c>
      <c r="C13" s="25">
        <v>109</v>
      </c>
      <c r="D13" s="25">
        <f t="shared" si="0"/>
        <v>3469</v>
      </c>
      <c r="E13" s="25">
        <v>1212</v>
      </c>
      <c r="F13" s="26">
        <f t="shared" si="1"/>
        <v>34.938022484865954</v>
      </c>
      <c r="G13" s="25">
        <v>2257</v>
      </c>
      <c r="H13" s="26">
        <f>+G13/D13*100</f>
        <v>65.061977515134046</v>
      </c>
    </row>
    <row r="14" spans="1:9" ht="33" customHeight="1">
      <c r="A14" s="34" t="s">
        <v>15</v>
      </c>
      <c r="B14" s="25">
        <v>3724</v>
      </c>
      <c r="C14" s="25">
        <v>107</v>
      </c>
      <c r="D14" s="25">
        <f t="shared" si="0"/>
        <v>3404</v>
      </c>
      <c r="E14" s="25">
        <v>1256</v>
      </c>
      <c r="F14" s="26">
        <f t="shared" si="1"/>
        <v>36.89776733254994</v>
      </c>
      <c r="G14" s="25">
        <v>2148</v>
      </c>
      <c r="H14" s="26">
        <f t="shared" si="2"/>
        <v>63.102232667450053</v>
      </c>
    </row>
    <row r="15" spans="1:9" ht="33" customHeight="1">
      <c r="A15" s="34" t="s">
        <v>25</v>
      </c>
      <c r="B15" s="25">
        <v>433</v>
      </c>
      <c r="C15" s="25">
        <v>14</v>
      </c>
      <c r="D15" s="25">
        <f t="shared" si="0"/>
        <v>341</v>
      </c>
      <c r="E15" s="25">
        <v>163</v>
      </c>
      <c r="F15" s="26">
        <f t="shared" si="1"/>
        <v>47.800586510263933</v>
      </c>
      <c r="G15" s="25">
        <v>178</v>
      </c>
      <c r="H15" s="26">
        <f t="shared" si="2"/>
        <v>52.199413489736067</v>
      </c>
    </row>
    <row r="16" spans="1:9" ht="31.5" customHeight="1">
      <c r="A16" s="15" t="s">
        <v>0</v>
      </c>
      <c r="B16" s="28">
        <f>SUM(B7:B15)</f>
        <v>243874</v>
      </c>
      <c r="C16" s="28">
        <f>SUM(C7:C15)</f>
        <v>5316</v>
      </c>
      <c r="D16" s="28">
        <f>SUM(D7:D15)</f>
        <v>95624</v>
      </c>
      <c r="E16" s="28">
        <f>SUM(E7:E15)</f>
        <v>49066</v>
      </c>
      <c r="F16" s="29">
        <f t="shared" si="1"/>
        <v>51.311386262862882</v>
      </c>
      <c r="G16" s="28">
        <f>SUM(G7:G15)</f>
        <v>46558</v>
      </c>
      <c r="H16" s="29">
        <f t="shared" si="2"/>
        <v>48.688613737137118</v>
      </c>
      <c r="I16" s="12"/>
    </row>
    <row r="17" spans="1:9" ht="5.25" customHeight="1">
      <c r="A17" s="19"/>
      <c r="B17" s="19"/>
      <c r="C17" s="19"/>
      <c r="D17" s="20"/>
      <c r="E17" s="20"/>
      <c r="F17" s="21"/>
      <c r="G17" s="20"/>
      <c r="H17" s="21"/>
    </row>
    <row r="18" spans="1:9" ht="11.25" customHeight="1">
      <c r="A18" s="40" t="s">
        <v>12</v>
      </c>
      <c r="B18" s="40"/>
      <c r="C18" s="40"/>
      <c r="D18" s="40"/>
      <c r="E18" s="40"/>
      <c r="F18" s="40"/>
      <c r="G18" s="40"/>
      <c r="H18" s="13"/>
    </row>
    <row r="19" spans="1:9" ht="10.5" customHeight="1">
      <c r="A19" s="14" t="s">
        <v>10</v>
      </c>
      <c r="B19" s="35"/>
      <c r="C19" s="35"/>
      <c r="D19" s="35"/>
      <c r="E19" s="22"/>
      <c r="F19" s="23"/>
      <c r="G19" s="22"/>
      <c r="H19" s="24"/>
    </row>
    <row r="20" spans="1:9" ht="17.25" customHeight="1">
      <c r="B20" s="12"/>
      <c r="E20" s="12"/>
      <c r="F20" s="12"/>
      <c r="G20" s="12"/>
      <c r="H20" s="12"/>
      <c r="I20" s="12"/>
    </row>
    <row r="21" spans="1:9" ht="15" customHeight="1">
      <c r="B21" s="12"/>
      <c r="C21" s="12"/>
      <c r="D21" s="12"/>
      <c r="I21" s="12"/>
    </row>
    <row r="22" spans="1:9" ht="15" customHeight="1">
      <c r="A22" s="1"/>
      <c r="B22" s="1"/>
      <c r="C22" s="1"/>
      <c r="I22" s="12"/>
    </row>
    <row r="23" spans="1:9" ht="15" customHeight="1">
      <c r="A23" s="1"/>
      <c r="B23" s="1"/>
      <c r="C23" s="1"/>
      <c r="I23" s="12"/>
    </row>
    <row r="24" spans="1:9" ht="15" customHeight="1">
      <c r="A24" s="1"/>
      <c r="B24" s="1"/>
      <c r="C24" s="1"/>
    </row>
    <row r="25" spans="1:9" ht="15" customHeight="1">
      <c r="A25" s="1"/>
      <c r="B25" s="1"/>
      <c r="C25" s="1"/>
    </row>
    <row r="26" spans="1:9" ht="15" customHeight="1">
      <c r="A26" s="1"/>
      <c r="B26" s="1"/>
      <c r="C26" s="1"/>
    </row>
    <row r="27" spans="1:9" ht="15" customHeight="1">
      <c r="A27" s="1"/>
      <c r="B27" s="1"/>
      <c r="C27" s="1"/>
    </row>
    <row r="28" spans="1:9" ht="15" customHeight="1">
      <c r="A28" s="1"/>
      <c r="B28" s="1"/>
      <c r="C28" s="1"/>
    </row>
    <row r="29" spans="1:9" ht="15" customHeight="1">
      <c r="A29" s="1"/>
      <c r="B29" s="1"/>
      <c r="C29" s="1"/>
    </row>
    <row r="30" spans="1:9" ht="15" customHeight="1">
      <c r="A30" s="1"/>
      <c r="B30" s="1"/>
      <c r="C30" s="1"/>
      <c r="D30" s="4"/>
    </row>
    <row r="31" spans="1:9" ht="15" customHeight="1">
      <c r="A31" s="1"/>
      <c r="B31" s="1"/>
      <c r="C31" s="1"/>
    </row>
    <row r="32" spans="1:9" ht="15" customHeight="1">
      <c r="A32" s="1"/>
      <c r="B32" s="1"/>
      <c r="C32" s="1"/>
      <c r="D32" s="2"/>
    </row>
    <row r="33" spans="1:6" ht="15" customHeight="1">
      <c r="A33" s="1"/>
      <c r="B33" s="1"/>
      <c r="C33" s="1"/>
      <c r="D33" s="2"/>
    </row>
    <row r="34" spans="1:6" ht="15" customHeight="1">
      <c r="A34" s="3"/>
      <c r="B34" s="3"/>
      <c r="C34" s="3"/>
      <c r="D34" s="1"/>
      <c r="E34" s="7"/>
      <c r="F34" s="7"/>
    </row>
    <row r="35" spans="1:6" ht="18" customHeight="1">
      <c r="A35" s="1"/>
      <c r="B35" s="1"/>
      <c r="C35" s="1"/>
      <c r="D35" s="2"/>
      <c r="E35" s="7"/>
      <c r="F35" s="7"/>
    </row>
    <row r="37" spans="1:6">
      <c r="A37" s="2"/>
      <c r="B37" s="2"/>
      <c r="C37" s="2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"/>
      <c r="B57" s="5"/>
      <c r="C57" s="5"/>
    </row>
    <row r="58" spans="1:3" ht="15" customHeight="1">
      <c r="A58" s="5"/>
      <c r="B58" s="5"/>
      <c r="C58" s="5"/>
    </row>
    <row r="59" spans="1:3" ht="15" customHeight="1">
      <c r="A59" s="5"/>
      <c r="B59" s="5"/>
      <c r="C59" s="5"/>
    </row>
    <row r="60" spans="1:3" ht="15" customHeight="1">
      <c r="A60" s="5"/>
      <c r="B60" s="5"/>
      <c r="C60" s="5"/>
    </row>
    <row r="61" spans="1:3" ht="15" customHeight="1">
      <c r="A61" s="5"/>
      <c r="B61" s="5"/>
      <c r="C61" s="5"/>
    </row>
    <row r="62" spans="1:3" ht="15" customHeight="1">
      <c r="A62" s="5"/>
      <c r="B62" s="5"/>
      <c r="C62" s="5"/>
    </row>
    <row r="63" spans="1:3" ht="15" customHeight="1">
      <c r="A63" s="5"/>
      <c r="B63" s="5"/>
      <c r="C63" s="5"/>
    </row>
    <row r="64" spans="1:3" ht="15" customHeight="1">
      <c r="A64" s="5"/>
      <c r="B64" s="5"/>
      <c r="C64" s="5"/>
    </row>
    <row r="65" spans="1:7" ht="15" customHeight="1">
      <c r="A65" s="5"/>
      <c r="B65" s="5"/>
      <c r="C65" s="5"/>
    </row>
    <row r="66" spans="1:7" ht="15" customHeight="1">
      <c r="A66" s="5"/>
      <c r="B66" s="5"/>
      <c r="C66" s="5"/>
    </row>
    <row r="67" spans="1:7" ht="15" customHeight="1">
      <c r="A67" s="5"/>
      <c r="B67" s="5"/>
      <c r="C67" s="5"/>
    </row>
    <row r="68" spans="1:7" ht="15" customHeight="1">
      <c r="A68" s="5"/>
      <c r="B68" s="5"/>
      <c r="C68" s="5"/>
    </row>
    <row r="69" spans="1:7" ht="15" customHeight="1">
      <c r="A69" s="5"/>
      <c r="B69" s="5"/>
      <c r="C69" s="5"/>
      <c r="D69" s="4"/>
    </row>
    <row r="70" spans="1:7" ht="15" customHeight="1">
      <c r="A70" s="5"/>
      <c r="B70" s="5"/>
      <c r="C70" s="5"/>
      <c r="D70" s="6"/>
      <c r="E70" s="7"/>
      <c r="F70" s="7"/>
      <c r="G70" s="7"/>
    </row>
    <row r="71" spans="1:7" ht="15" customHeight="1">
      <c r="A71" s="5"/>
      <c r="B71" s="5"/>
      <c r="C71" s="5"/>
      <c r="D71" s="6"/>
    </row>
    <row r="72" spans="1:7" ht="15" customHeight="1">
      <c r="A72" s="5"/>
      <c r="B72" s="5"/>
      <c r="C72" s="5"/>
      <c r="D72" s="2"/>
    </row>
    <row r="73" spans="1:7" ht="15" customHeight="1">
      <c r="A73" s="3"/>
      <c r="B73" s="3"/>
      <c r="C73" s="3"/>
      <c r="D73" s="1"/>
      <c r="E73" s="7"/>
      <c r="F73" s="7"/>
    </row>
    <row r="74" spans="1:7" ht="15" customHeight="1">
      <c r="A74" s="1"/>
      <c r="B74" s="1"/>
      <c r="C74" s="1"/>
      <c r="D74" s="2"/>
      <c r="E74" s="7"/>
      <c r="F74" s="7"/>
    </row>
    <row r="75" spans="1:7">
      <c r="E75" s="10"/>
      <c r="F75" s="10"/>
    </row>
    <row r="76" spans="1:7">
      <c r="A76" s="2"/>
      <c r="B76" s="2"/>
      <c r="C76" s="2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1"/>
      <c r="B100" s="1"/>
      <c r="C100" s="1"/>
    </row>
    <row r="101" spans="1:8" ht="15" customHeight="1">
      <c r="A101" s="1"/>
      <c r="B101" s="1"/>
      <c r="C101" s="1"/>
    </row>
    <row r="102" spans="1:8" ht="15" customHeight="1">
      <c r="A102" s="1"/>
      <c r="B102" s="1"/>
      <c r="C102" s="1"/>
    </row>
    <row r="103" spans="1:8" ht="15" customHeight="1">
      <c r="A103" s="1"/>
      <c r="B103" s="1"/>
      <c r="C103" s="1"/>
    </row>
    <row r="104" spans="1:8" ht="15" customHeight="1">
      <c r="A104" s="1"/>
      <c r="B104" s="1"/>
      <c r="C104" s="1"/>
    </row>
    <row r="105" spans="1:8" ht="15" customHeight="1">
      <c r="A105" s="1"/>
      <c r="B105" s="1"/>
      <c r="C105" s="1"/>
    </row>
    <row r="106" spans="1:8" ht="15" customHeight="1">
      <c r="A106" s="1"/>
      <c r="B106" s="1"/>
      <c r="C106" s="1"/>
    </row>
    <row r="107" spans="1:8" ht="15" customHeight="1">
      <c r="A107" s="1"/>
      <c r="B107" s="1"/>
      <c r="C107" s="1"/>
    </row>
    <row r="108" spans="1:8" ht="15" customHeight="1">
      <c r="A108" s="1"/>
      <c r="B108" s="1"/>
      <c r="C108" s="1"/>
      <c r="E108" s="5"/>
      <c r="F108" s="5"/>
      <c r="G108" s="5"/>
    </row>
    <row r="109" spans="1:8" ht="15" customHeight="1">
      <c r="A109" s="1"/>
      <c r="B109" s="1"/>
      <c r="C109" s="1"/>
      <c r="D109" s="4"/>
      <c r="E109" s="4"/>
      <c r="F109" s="4"/>
      <c r="G109" s="4"/>
    </row>
    <row r="110" spans="1:8" ht="15" customHeight="1">
      <c r="A110" s="1"/>
      <c r="B110" s="1"/>
      <c r="C110" s="1"/>
      <c r="D110" s="4"/>
    </row>
    <row r="111" spans="1:8" ht="15" customHeight="1">
      <c r="A111" s="1"/>
      <c r="B111" s="1"/>
      <c r="C111" s="1"/>
      <c r="D111" s="2"/>
      <c r="G111" s="5"/>
    </row>
    <row r="112" spans="1:8" ht="15" customHeight="1">
      <c r="A112" s="1"/>
      <c r="B112" s="1"/>
      <c r="C112" s="1"/>
      <c r="D112" s="9"/>
      <c r="E112" s="5"/>
      <c r="F112" s="5"/>
      <c r="G112" s="5"/>
      <c r="H112" s="9"/>
    </row>
    <row r="113" spans="1:8" ht="15" customHeight="1">
      <c r="A113" s="3"/>
      <c r="B113" s="3"/>
      <c r="C113" s="3"/>
      <c r="D113" s="9"/>
      <c r="E113" s="7"/>
      <c r="F113" s="7"/>
      <c r="G113" s="5"/>
      <c r="H113" s="9"/>
    </row>
    <row r="114" spans="1:8" ht="15" customHeight="1">
      <c r="A114" s="1"/>
      <c r="B114" s="1"/>
      <c r="C114" s="1"/>
      <c r="D114" s="2"/>
      <c r="E114" s="7"/>
      <c r="F114" s="7"/>
      <c r="G114" s="2"/>
      <c r="H114" s="2"/>
    </row>
    <row r="115" spans="1:8">
      <c r="E115" s="7"/>
      <c r="F115" s="7"/>
    </row>
    <row r="116" spans="1:8">
      <c r="A116" s="2"/>
      <c r="B116" s="2"/>
      <c r="C116" s="2"/>
    </row>
    <row r="117" spans="1:8">
      <c r="A117" s="2"/>
      <c r="B117" s="2"/>
      <c r="C117" s="2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1"/>
      <c r="B140" s="1"/>
      <c r="C140" s="1"/>
    </row>
    <row r="141" spans="1:3" ht="15" customHeight="1">
      <c r="A141" s="1"/>
      <c r="B141" s="1"/>
      <c r="C141" s="1"/>
    </row>
    <row r="142" spans="1:3" ht="15" customHeight="1">
      <c r="A142" s="1"/>
      <c r="B142" s="1"/>
      <c r="C142" s="1"/>
    </row>
    <row r="143" spans="1:3" ht="15" customHeight="1">
      <c r="A143" s="1"/>
      <c r="B143" s="1"/>
      <c r="C143" s="1"/>
    </row>
    <row r="144" spans="1:3" ht="15" customHeight="1">
      <c r="A144" s="1"/>
      <c r="B144" s="1"/>
      <c r="C144" s="1"/>
    </row>
    <row r="145" spans="1:6" ht="15" customHeight="1">
      <c r="A145" s="1"/>
      <c r="B145" s="1"/>
      <c r="C145" s="1"/>
    </row>
    <row r="146" spans="1:6" ht="15" customHeight="1">
      <c r="A146" s="1"/>
      <c r="B146" s="1"/>
      <c r="C146" s="1"/>
    </row>
    <row r="147" spans="1:6" ht="15" customHeight="1">
      <c r="A147" s="1"/>
      <c r="B147" s="1"/>
      <c r="C147" s="1"/>
    </row>
    <row r="148" spans="1:6" ht="15" customHeight="1">
      <c r="A148" s="1"/>
      <c r="B148" s="1"/>
      <c r="C148" s="1"/>
    </row>
    <row r="149" spans="1:6" ht="15" customHeight="1">
      <c r="A149" s="1"/>
      <c r="B149" s="1"/>
      <c r="C149" s="1"/>
      <c r="D149" s="2"/>
    </row>
    <row r="150" spans="1:6" ht="15" customHeight="1">
      <c r="A150" s="1"/>
      <c r="B150" s="1"/>
      <c r="C150" s="1"/>
      <c r="D150" s="4"/>
    </row>
    <row r="151" spans="1:6" ht="15" customHeight="1">
      <c r="A151" s="1"/>
      <c r="B151" s="1"/>
      <c r="C151" s="1"/>
      <c r="D151" s="8"/>
    </row>
    <row r="152" spans="1:6" ht="15" customHeight="1">
      <c r="A152" s="1"/>
      <c r="B152" s="1"/>
      <c r="C152" s="1"/>
    </row>
    <row r="153" spans="1:6" ht="15" customHeight="1">
      <c r="A153" s="3"/>
      <c r="B153" s="3"/>
      <c r="C153" s="3"/>
      <c r="D153" s="8"/>
      <c r="E153" s="11"/>
      <c r="F153" s="11"/>
    </row>
    <row r="154" spans="1:6" ht="15" customHeight="1">
      <c r="A154" s="1"/>
      <c r="B154" s="1"/>
      <c r="C154" s="1"/>
      <c r="D154" s="2"/>
      <c r="E154" s="11"/>
      <c r="F154" s="11"/>
    </row>
    <row r="155" spans="1:6">
      <c r="E155" s="11"/>
      <c r="F155" s="11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2"/>
    </row>
    <row r="192" spans="4:4" ht="15" customHeight="1">
      <c r="D192" s="2"/>
    </row>
    <row r="193" spans="4:4" ht="15" customHeight="1">
      <c r="D193" s="2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92" orientation="portrait" r:id="rId1"/>
  <headerFooter alignWithMargins="0"/>
  <rowBreaks count="3" manualBreakCount="3">
    <brk id="21" max="7" man="1"/>
    <brk id="76" max="16383" man="1"/>
    <brk id="118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view="pageBreakPreview" zoomScale="60" zoomScaleNormal="100" workbookViewId="0">
      <selection activeCell="J24" sqref="J24"/>
    </sheetView>
  </sheetViews>
  <sheetFormatPr baseColWidth="10" defaultRowHeight="12.75"/>
  <cols>
    <col min="1" max="1" width="23.140625" customWidth="1"/>
    <col min="2" max="2" width="17.85546875" customWidth="1"/>
  </cols>
  <sheetData>
    <row r="1" spans="1:4">
      <c r="B1" t="s">
        <v>35</v>
      </c>
    </row>
    <row r="2" spans="1:4" ht="25.5">
      <c r="A2" s="27" t="s">
        <v>28</v>
      </c>
      <c r="B2" s="16" t="s">
        <v>3</v>
      </c>
      <c r="C2" s="16" t="s">
        <v>1</v>
      </c>
      <c r="D2" s="16" t="s">
        <v>2</v>
      </c>
    </row>
    <row r="3" spans="1:4" ht="25.5" customHeight="1">
      <c r="A3" s="32" t="s">
        <v>27</v>
      </c>
      <c r="B3" s="25">
        <f t="shared" ref="B3:B11" si="0">+C3+D3</f>
        <v>66771</v>
      </c>
      <c r="C3" s="25">
        <v>29788</v>
      </c>
      <c r="D3" s="25">
        <v>36983</v>
      </c>
    </row>
    <row r="4" spans="1:4" ht="25.5" customHeight="1">
      <c r="A4" s="32" t="s">
        <v>31</v>
      </c>
      <c r="B4" s="25">
        <f t="shared" si="0"/>
        <v>24704</v>
      </c>
      <c r="C4" s="25">
        <v>10945</v>
      </c>
      <c r="D4" s="25">
        <v>13759</v>
      </c>
    </row>
    <row r="5" spans="1:4" ht="25.5" customHeight="1">
      <c r="A5" s="32" t="s">
        <v>29</v>
      </c>
      <c r="B5" s="25">
        <f t="shared" si="0"/>
        <v>61248</v>
      </c>
      <c r="C5" s="25">
        <v>27222</v>
      </c>
      <c r="D5" s="25">
        <v>34026</v>
      </c>
    </row>
    <row r="6" spans="1:4" ht="25.5" customHeight="1">
      <c r="A6" s="32" t="s">
        <v>30</v>
      </c>
      <c r="B6" s="25">
        <f t="shared" si="0"/>
        <v>23668</v>
      </c>
      <c r="C6" s="25">
        <v>7855</v>
      </c>
      <c r="D6" s="25">
        <v>15813</v>
      </c>
    </row>
    <row r="7" spans="1:4" ht="25.5" customHeight="1">
      <c r="A7" s="32" t="s">
        <v>6</v>
      </c>
      <c r="B7" s="25">
        <f t="shared" si="0"/>
        <v>22889</v>
      </c>
      <c r="C7" s="25">
        <v>9145</v>
      </c>
      <c r="D7" s="25">
        <v>13744</v>
      </c>
    </row>
    <row r="8" spans="1:4" ht="25.5" customHeight="1">
      <c r="A8" s="32" t="s">
        <v>7</v>
      </c>
      <c r="B8" s="25">
        <f t="shared" si="0"/>
        <v>21178</v>
      </c>
      <c r="C8" s="25">
        <v>6457</v>
      </c>
      <c r="D8" s="25">
        <v>14721</v>
      </c>
    </row>
    <row r="9" spans="1:4" ht="25.5" customHeight="1">
      <c r="A9" s="33" t="s">
        <v>16</v>
      </c>
      <c r="B9" s="25">
        <f t="shared" si="0"/>
        <v>6523</v>
      </c>
      <c r="C9" s="25">
        <v>2443</v>
      </c>
      <c r="D9" s="25">
        <v>4080</v>
      </c>
    </row>
    <row r="10" spans="1:4" ht="25.5" customHeight="1">
      <c r="A10" s="33" t="s">
        <v>17</v>
      </c>
      <c r="B10" s="25">
        <f t="shared" si="0"/>
        <v>5488</v>
      </c>
      <c r="C10" s="25">
        <v>1820</v>
      </c>
      <c r="D10" s="25">
        <v>3668</v>
      </c>
    </row>
    <row r="11" spans="1:4" ht="25.5" customHeight="1">
      <c r="A11" s="33" t="s">
        <v>32</v>
      </c>
      <c r="B11" s="25">
        <f t="shared" si="0"/>
        <v>2121</v>
      </c>
      <c r="C11" s="25">
        <v>863</v>
      </c>
      <c r="D11" s="25">
        <v>1258</v>
      </c>
    </row>
    <row r="12" spans="1:4" ht="25.5" customHeight="1">
      <c r="A12" s="28" t="s">
        <v>0</v>
      </c>
      <c r="B12" s="28">
        <f>SUM(B3:B11)</f>
        <v>234590</v>
      </c>
      <c r="C12" s="28">
        <f>SUM(C3:C11)</f>
        <v>96538</v>
      </c>
      <c r="D12" s="28">
        <f>SUM(D3:D11)</f>
        <v>138052</v>
      </c>
    </row>
  </sheetData>
  <pageMargins left="0.7" right="0.7" top="0.75" bottom="0.75" header="0.3" footer="0.3"/>
  <pageSetup scale="89" orientation="portrait" r:id="rId1"/>
  <colBreaks count="1" manualBreakCount="1">
    <brk id="6" max="1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Trim. oct -diciembre 2022</vt:lpstr>
      <vt:lpstr>Trim. julio - septiembre 2022</vt:lpstr>
      <vt:lpstr>Trim. abril - junio 2022</vt:lpstr>
      <vt:lpstr>Trim. enero-marzo 2022</vt:lpstr>
      <vt:lpstr>grafica</vt:lpstr>
      <vt:lpstr>grafica!Área_de_impresión</vt:lpstr>
      <vt:lpstr>'Trim. abril - junio 2022'!Área_de_impresión</vt:lpstr>
      <vt:lpstr>'Trim. enero-marzo 2022'!Área_de_impresión</vt:lpstr>
      <vt:lpstr>'Trim. oct -diciembre 2022'!Área_de_impresión</vt:lpstr>
    </vt:vector>
  </TitlesOfParts>
  <Company>Planificación - Investigación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Cristina Perez Estevez</dc:creator>
  <cp:lastModifiedBy>Pedro Santos</cp:lastModifiedBy>
  <cp:lastPrinted>2023-01-16T14:03:03Z</cp:lastPrinted>
  <dcterms:created xsi:type="dcterms:W3CDTF">1999-05-05T13:37:21Z</dcterms:created>
  <dcterms:modified xsi:type="dcterms:W3CDTF">2023-01-16T14:30:41Z</dcterms:modified>
</cp:coreProperties>
</file>