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8_{FB8E08F0-4A87-4DA0-ADE8-167C5CAE89AF}" xr6:coauthVersionLast="36" xr6:coauthVersionMax="36" xr10:uidLastSave="{00000000-0000-0000-0000-000000000000}"/>
  <bookViews>
    <workbookView xWindow="32760" yWindow="32760" windowWidth="20490" windowHeight="6270"/>
  </bookViews>
  <sheets>
    <sheet name="Trim. enero-marzo 2022" sheetId="32" r:id="rId1"/>
    <sheet name="grafica" sheetId="33" r:id="rId2"/>
  </sheets>
  <definedNames>
    <definedName name="_xlnm.Print_Area" localSheetId="1">grafica!$A$1:$E$40</definedName>
    <definedName name="_xlnm.Print_Area" localSheetId="0">'Trim. enero-marzo 2022'!$A$1:$H$46</definedName>
  </definedNames>
  <calcPr calcId="191029"/>
</workbook>
</file>

<file path=xl/calcChain.xml><?xml version="1.0" encoding="utf-8"?>
<calcChain xmlns="http://schemas.openxmlformats.org/spreadsheetml/2006/main">
  <c r="B5" i="33" l="1"/>
  <c r="B6" i="33"/>
  <c r="B7" i="33"/>
  <c r="B8" i="33"/>
  <c r="B9" i="33"/>
  <c r="B10" i="33"/>
  <c r="B11" i="33"/>
  <c r="D11" i="33"/>
  <c r="C11" i="33"/>
  <c r="G16" i="32"/>
  <c r="E16" i="32"/>
  <c r="D15" i="32"/>
  <c r="F15" i="32"/>
  <c r="D13" i="32"/>
  <c r="H13" i="32"/>
  <c r="D10" i="32"/>
  <c r="F10" i="32"/>
  <c r="D8" i="32"/>
  <c r="H8" i="32"/>
  <c r="C16" i="32"/>
  <c r="B16" i="32"/>
  <c r="B4" i="33"/>
  <c r="D9" i="32"/>
  <c r="F9" i="32"/>
  <c r="D11" i="32"/>
  <c r="F11" i="32"/>
  <c r="H11" i="32"/>
  <c r="D12" i="32"/>
  <c r="H12" i="32"/>
  <c r="D14" i="32"/>
  <c r="F14" i="32"/>
  <c r="D7" i="32"/>
  <c r="H7" i="32"/>
  <c r="H15" i="32"/>
  <c r="H14" i="32"/>
  <c r="F13" i="32"/>
  <c r="F12" i="32"/>
  <c r="H10" i="32"/>
  <c r="D16" i="32"/>
  <c r="H9" i="32"/>
  <c r="F8" i="32"/>
  <c r="F7" i="32"/>
  <c r="H16" i="32"/>
  <c r="F16" i="32"/>
</calcChain>
</file>

<file path=xl/sharedStrings.xml><?xml version="1.0" encoding="utf-8"?>
<sst xmlns="http://schemas.openxmlformats.org/spreadsheetml/2006/main" count="36" uniqueCount="26">
  <si>
    <t>TOTAL</t>
  </si>
  <si>
    <t>HOMBRES</t>
  </si>
  <si>
    <t>MUJERES</t>
  </si>
  <si>
    <t xml:space="preserve">TOTAL </t>
  </si>
  <si>
    <t>% HOM</t>
  </si>
  <si>
    <t>% MUJ</t>
  </si>
  <si>
    <t>Regional Este</t>
  </si>
  <si>
    <t>Regional Sur</t>
  </si>
  <si>
    <t xml:space="preserve">HORAS INSTRUCCIÓN </t>
  </si>
  <si>
    <t>ACCIONES FORMATIVAS</t>
  </si>
  <si>
    <t>*Cifras Preliminares.</t>
  </si>
  <si>
    <t>HORAS INSTRUCCIÓN, ACCIONES FORMATIVAS Y PARTICIPANTES POR SEXO</t>
  </si>
  <si>
    <t>Centro Nacional de Innovación y Desarrollo Docente</t>
  </si>
  <si>
    <t>INSTITUTO NACIONAL DE FORMACION TECNICO PROFESIONAL, INFOTEP</t>
  </si>
  <si>
    <t>Centro Nacional de Formación Virtual</t>
  </si>
  <si>
    <t xml:space="preserve">SEGÚN DIRECCIONES  REGIONALES Y CENTROS </t>
  </si>
  <si>
    <t>DIRECCIONES REGIONALES</t>
  </si>
  <si>
    <t>Enero - Marzo 2022</t>
  </si>
  <si>
    <t>Regional Metropolitana</t>
  </si>
  <si>
    <t>Regional Oriental</t>
  </si>
  <si>
    <t>Regional  Cibao Norte</t>
  </si>
  <si>
    <t>Regional  Cibao Sur</t>
  </si>
  <si>
    <t>Centro Nacional de Innovación, Empresarial y Emprendimiento</t>
  </si>
  <si>
    <t>Dirección Innovación y Desarrollo</t>
  </si>
  <si>
    <t>DIRECCIÓNES REGIONALES</t>
  </si>
  <si>
    <r>
      <t xml:space="preserve">FUENTE:  INFOTEP.  </t>
    </r>
    <r>
      <rPr>
        <sz val="6"/>
        <rFont val="INFOTEXT"/>
        <family val="1"/>
      </rPr>
      <t>Sección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</si>
</sst>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8" formatCode="_-* #,##0.00\ _€_-;\-* #,##0.00\ _€_-;_-* &quot;-&quot;??\ _€_-;_-@_-"/>
    <numFmt numFmtId="179" formatCode="_(* #,##0.0_);_(* \(#,##0.0\);_(* &quot;-&quot;??_);_(@_)"/>
    <numFmt numFmtId="180" formatCode="_(* #,##0_);_(* \(#,##0\);_(* &quot;-&quot;??_);_(@_)"/>
    <numFmt numFmtId="181" formatCode="_-* #,##0\ _€_-;\-* #,##0\ _€_-;_-* &quot;-&quot;??\ _€_-;_-@_-"/>
    <numFmt numFmtId="182" formatCode="#,##0.0"/>
  </numFmts>
  <fonts count="19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0"/>
      <name val="INFOTEXT"/>
      <family val="1"/>
    </font>
    <font>
      <sz val="10"/>
      <name val="INFOTEXT"/>
      <family val="1"/>
    </font>
    <font>
      <b/>
      <sz val="6"/>
      <name val="INFOTEXT"/>
      <family val="1"/>
    </font>
    <font>
      <sz val="6"/>
      <name val="INFOTEXT"/>
      <family val="1"/>
    </font>
    <font>
      <sz val="12"/>
      <name val="INFOTEXT"/>
      <family val="1"/>
    </font>
    <font>
      <sz val="8"/>
      <name val="INFOTEXT"/>
      <family val="1"/>
    </font>
    <font>
      <b/>
      <sz val="9"/>
      <name val="INFOTEXT"/>
      <family val="1"/>
    </font>
    <font>
      <sz val="11"/>
      <name val="INFOTEXT"/>
      <family val="1"/>
    </font>
    <font>
      <sz val="16"/>
      <name val="INFOTEXT"/>
      <family val="1"/>
    </font>
    <font>
      <b/>
      <sz val="16"/>
      <name val="INFOTEXT"/>
      <family val="1"/>
    </font>
    <font>
      <b/>
      <sz val="11"/>
      <color theme="0"/>
      <name val="INFOTEXT"/>
      <family val="1"/>
    </font>
    <font>
      <b/>
      <sz val="10"/>
      <color theme="0"/>
      <name val="INFOTEXT"/>
      <family val="1"/>
    </font>
    <font>
      <b/>
      <sz val="9.5"/>
      <color theme="0"/>
      <name val="INFOTEXT"/>
      <family val="1"/>
    </font>
    <font>
      <b/>
      <sz val="12"/>
      <color theme="0"/>
      <name val="INFOTEXT"/>
      <family val="1"/>
    </font>
    <font>
      <b/>
      <sz val="16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9F4"/>
        <bgColor theme="5" tint="0.79998168889431442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80001220740379042"/>
        </stop>
        <stop position="1">
          <color theme="6" tint="0.80001220740379042"/>
        </stop>
      </gradient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0" fillId="0" borderId="0" xfId="0" applyNumberFormat="1"/>
    <xf numFmtId="180" fontId="0" fillId="0" borderId="0" xfId="0" applyNumberFormat="1"/>
    <xf numFmtId="43" fontId="2" fillId="0" borderId="0" xfId="0" applyNumberFormat="1" applyFont="1"/>
    <xf numFmtId="180" fontId="3" fillId="0" borderId="0" xfId="1" applyNumberFormat="1" applyFont="1" applyFill="1" applyBorder="1"/>
    <xf numFmtId="178" fontId="0" fillId="0" borderId="0" xfId="0" applyNumberFormat="1"/>
    <xf numFmtId="43" fontId="3" fillId="0" borderId="0" xfId="1" applyNumberFormat="1" applyFont="1" applyFill="1" applyBorder="1"/>
    <xf numFmtId="181" fontId="0" fillId="0" borderId="0" xfId="0" applyNumberFormat="1"/>
    <xf numFmtId="2" fontId="0" fillId="0" borderId="0" xfId="0" applyNumberFormat="1"/>
    <xf numFmtId="179" fontId="0" fillId="0" borderId="0" xfId="0" applyNumberFormat="1"/>
    <xf numFmtId="181" fontId="2" fillId="0" borderId="0" xfId="0" applyNumberFormat="1" applyFont="1"/>
    <xf numFmtId="1" fontId="0" fillId="0" borderId="0" xfId="0" applyNumberFormat="1"/>
    <xf numFmtId="3" fontId="0" fillId="0" borderId="0" xfId="0" applyNumberFormat="1"/>
    <xf numFmtId="0" fontId="5" fillId="0" borderId="0" xfId="0" applyFont="1"/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center" wrapText="1"/>
    </xf>
    <xf numFmtId="3" fontId="14" fillId="3" borderId="0" xfId="0" applyNumberFormat="1" applyFont="1" applyFill="1" applyAlignment="1">
      <alignment horizontal="center"/>
    </xf>
    <xf numFmtId="182" fontId="14" fillId="3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3" fontId="5" fillId="0" borderId="0" xfId="0" applyNumberFormat="1" applyFont="1"/>
    <xf numFmtId="3" fontId="8" fillId="4" borderId="0" xfId="0" applyNumberFormat="1" applyFont="1" applyFill="1" applyAlignment="1">
      <alignment horizontal="center"/>
    </xf>
    <xf numFmtId="182" fontId="8" fillId="4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3" fontId="17" fillId="2" borderId="0" xfId="0" applyNumberFormat="1" applyFont="1" applyFill="1" applyAlignment="1">
      <alignment horizontal="center" vertical="center"/>
    </xf>
    <xf numFmtId="182" fontId="17" fillId="2" borderId="0" xfId="0" applyNumberFormat="1" applyFont="1" applyFill="1" applyAlignment="1">
      <alignment horizontal="center" vertical="center"/>
    </xf>
    <xf numFmtId="0" fontId="11" fillId="4" borderId="0" xfId="0" applyFont="1" applyFill="1"/>
    <xf numFmtId="0" fontId="9" fillId="4" borderId="0" xfId="0" applyFont="1" applyFill="1" applyAlignment="1">
      <alignment vertical="center" wrapText="1"/>
    </xf>
    <xf numFmtId="3" fontId="7" fillId="0" borderId="0" xfId="0" applyNumberFormat="1" applyFont="1" applyAlignment="1">
      <alignment horizontal="left"/>
    </xf>
    <xf numFmtId="0" fontId="18" fillId="2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left"/>
    </xf>
    <xf numFmtId="3" fontId="12" fillId="4" borderId="0" xfId="0" applyNumberFormat="1" applyFont="1" applyFill="1" applyAlignment="1">
      <alignment horizontal="center"/>
    </xf>
    <xf numFmtId="3" fontId="12" fillId="6" borderId="0" xfId="0" applyNumberFormat="1" applyFont="1" applyFill="1" applyAlignment="1">
      <alignment horizontal="center"/>
    </xf>
    <xf numFmtId="2" fontId="12" fillId="5" borderId="0" xfId="0" applyNumberFormat="1" applyFont="1" applyFill="1" applyAlignment="1">
      <alignment horizontal="left" vertical="center" wrapText="1"/>
    </xf>
    <xf numFmtId="0" fontId="13" fillId="7" borderId="0" xfId="0" applyFont="1" applyFill="1" applyAlignment="1">
      <alignment horizontal="center" vertical="center" wrapText="1"/>
    </xf>
    <xf numFmtId="3" fontId="13" fillId="7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Enero - Marzo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grafica!$C$4:$C$10</c:f>
              <c:numCache>
                <c:formatCode>#,##0</c:formatCode>
                <c:ptCount val="7"/>
                <c:pt idx="0">
                  <c:v>16967</c:v>
                </c:pt>
                <c:pt idx="1">
                  <c:v>5365</c:v>
                </c:pt>
                <c:pt idx="2">
                  <c:v>17168</c:v>
                </c:pt>
                <c:pt idx="3">
                  <c:v>5467</c:v>
                </c:pt>
                <c:pt idx="4">
                  <c:v>9721</c:v>
                </c:pt>
                <c:pt idx="5">
                  <c:v>6518</c:v>
                </c:pt>
                <c:pt idx="6">
                  <c:v>3261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7-4E38-96CD-5F5995533DF5}"/>
            </c:ext>
          </c:extLst>
        </c:ser>
        <c:ser>
          <c:idx val="1"/>
          <c:order val="1"/>
          <c:tx>
            <c:strRef>
              <c:f>grafica!$D$3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grafica!$D$4:$D$10</c:f>
              <c:numCache>
                <c:formatCode>#,##0</c:formatCode>
                <c:ptCount val="7"/>
                <c:pt idx="0">
                  <c:v>14852</c:v>
                </c:pt>
                <c:pt idx="1">
                  <c:v>4797</c:v>
                </c:pt>
                <c:pt idx="2">
                  <c:v>13887</c:v>
                </c:pt>
                <c:pt idx="3">
                  <c:v>6843</c:v>
                </c:pt>
                <c:pt idx="4">
                  <c:v>9985</c:v>
                </c:pt>
                <c:pt idx="5">
                  <c:v>9196</c:v>
                </c:pt>
                <c:pt idx="6">
                  <c:v>4340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7-4E38-96CD-5F5995533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8346464"/>
        <c:axId val="1"/>
        <c:axId val="0"/>
      </c:bar3DChart>
      <c:catAx>
        <c:axId val="7183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7183464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Enero - Marzo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grafica!$C$4:$C$10</c:f>
              <c:numCache>
                <c:formatCode>#,##0</c:formatCode>
                <c:ptCount val="7"/>
                <c:pt idx="0">
                  <c:v>16967</c:v>
                </c:pt>
                <c:pt idx="1">
                  <c:v>5365</c:v>
                </c:pt>
                <c:pt idx="2">
                  <c:v>17168</c:v>
                </c:pt>
                <c:pt idx="3">
                  <c:v>5467</c:v>
                </c:pt>
                <c:pt idx="4">
                  <c:v>9721</c:v>
                </c:pt>
                <c:pt idx="5">
                  <c:v>6518</c:v>
                </c:pt>
                <c:pt idx="6">
                  <c:v>3261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1B-4A95-8458-BEE3FDB74D2E}"/>
            </c:ext>
          </c:extLst>
        </c:ser>
        <c:ser>
          <c:idx val="1"/>
          <c:order val="1"/>
          <c:tx>
            <c:strRef>
              <c:f>grafica!$D$3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grafica!$D$4:$D$10</c:f>
              <c:numCache>
                <c:formatCode>#,##0</c:formatCode>
                <c:ptCount val="7"/>
                <c:pt idx="0">
                  <c:v>14852</c:v>
                </c:pt>
                <c:pt idx="1">
                  <c:v>4797</c:v>
                </c:pt>
                <c:pt idx="2">
                  <c:v>13887</c:v>
                </c:pt>
                <c:pt idx="3">
                  <c:v>6843</c:v>
                </c:pt>
                <c:pt idx="4">
                  <c:v>9985</c:v>
                </c:pt>
                <c:pt idx="5">
                  <c:v>9196</c:v>
                </c:pt>
                <c:pt idx="6">
                  <c:v>4340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1B-4A95-8458-BEE3FDB74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8342064"/>
        <c:axId val="1"/>
        <c:axId val="0"/>
      </c:bar3DChart>
      <c:catAx>
        <c:axId val="71834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718342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965839" name="Imagen 1" descr="http://intranet/images/logo_infotepISO.jpg">
          <a:extLst>
            <a:ext uri="{FF2B5EF4-FFF2-40B4-BE49-F238E27FC236}">
              <a16:creationId xmlns:a16="http://schemas.microsoft.com/office/drawing/2014/main" id="{CBDC2EBD-A257-4E0F-A8D1-1954BE21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29</xdr:row>
      <xdr:rowOff>47625</xdr:rowOff>
    </xdr:from>
    <xdr:to>
      <xdr:col>7</xdr:col>
      <xdr:colOff>228600</xdr:colOff>
      <xdr:row>45</xdr:row>
      <xdr:rowOff>47625</xdr:rowOff>
    </xdr:to>
    <xdr:graphicFrame macro="">
      <xdr:nvGraphicFramePr>
        <xdr:cNvPr id="965840" name="Gráfico 2">
          <a:extLst>
            <a:ext uri="{FF2B5EF4-FFF2-40B4-BE49-F238E27FC236}">
              <a16:creationId xmlns:a16="http://schemas.microsoft.com/office/drawing/2014/main" id="{3DABF48D-0740-4142-85C0-623CA348B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</xdr:row>
      <xdr:rowOff>152400</xdr:rowOff>
    </xdr:from>
    <xdr:to>
      <xdr:col>4</xdr:col>
      <xdr:colOff>352425</xdr:colOff>
      <xdr:row>39</xdr:row>
      <xdr:rowOff>0</xdr:rowOff>
    </xdr:to>
    <xdr:graphicFrame macro="">
      <xdr:nvGraphicFramePr>
        <xdr:cNvPr id="1255445" name="Gráfico 2">
          <a:extLst>
            <a:ext uri="{FF2B5EF4-FFF2-40B4-BE49-F238E27FC236}">
              <a16:creationId xmlns:a16="http://schemas.microsoft.com/office/drawing/2014/main" id="{C54B21C3-1D9E-4ECF-9DFD-B41C9595F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94"/>
  <sheetViews>
    <sheetView tabSelected="1" zoomScale="110" zoomScaleNormal="110" zoomScaleSheetLayoutView="80" workbookViewId="0">
      <selection activeCell="G25" sqref="G25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7" customWidth="1"/>
  </cols>
  <sheetData>
    <row r="1" spans="1:8">
      <c r="A1" s="40" t="s">
        <v>13</v>
      </c>
      <c r="B1" s="40"/>
      <c r="C1" s="40"/>
      <c r="D1" s="40"/>
      <c r="E1" s="40"/>
      <c r="F1" s="40"/>
      <c r="G1" s="40"/>
      <c r="H1" s="40"/>
    </row>
    <row r="2" spans="1:8">
      <c r="A2" s="41" t="s">
        <v>11</v>
      </c>
      <c r="B2" s="41"/>
      <c r="C2" s="41"/>
      <c r="D2" s="41"/>
      <c r="E2" s="41"/>
      <c r="F2" s="41"/>
      <c r="G2" s="41"/>
      <c r="H2" s="41"/>
    </row>
    <row r="3" spans="1:8">
      <c r="A3" s="41" t="s">
        <v>15</v>
      </c>
      <c r="B3" s="41"/>
      <c r="C3" s="41"/>
      <c r="D3" s="41"/>
      <c r="E3" s="41"/>
      <c r="F3" s="41"/>
      <c r="G3" s="41"/>
      <c r="H3" s="41"/>
    </row>
    <row r="4" spans="1:8" ht="15" customHeight="1">
      <c r="A4" s="42" t="s">
        <v>17</v>
      </c>
      <c r="B4" s="42"/>
      <c r="C4" s="42"/>
      <c r="D4" s="42"/>
      <c r="E4" s="42"/>
      <c r="F4" s="42"/>
      <c r="G4" s="42"/>
      <c r="H4" s="42"/>
    </row>
    <row r="5" spans="1:8" ht="4.5" customHeight="1">
      <c r="A5" s="17"/>
      <c r="B5" s="17"/>
      <c r="C5" s="17"/>
      <c r="D5" s="18"/>
      <c r="E5" s="17"/>
      <c r="F5" s="17"/>
      <c r="G5" s="17"/>
      <c r="H5" s="17"/>
    </row>
    <row r="6" spans="1:8" ht="37.5" customHeight="1">
      <c r="A6" s="27" t="s">
        <v>16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8" ht="28.5" customHeight="1">
      <c r="A7" s="30" t="s">
        <v>18</v>
      </c>
      <c r="B7" s="25">
        <v>80307</v>
      </c>
      <c r="C7" s="25">
        <v>1639</v>
      </c>
      <c r="D7" s="25">
        <f t="shared" ref="D7:D15" si="0">+E7+G7</f>
        <v>31819</v>
      </c>
      <c r="E7" s="25">
        <v>16967</v>
      </c>
      <c r="F7" s="26">
        <f t="shared" ref="F7:F16" si="1">+E7/D7*100</f>
        <v>53.323485967503693</v>
      </c>
      <c r="G7" s="25">
        <v>14852</v>
      </c>
      <c r="H7" s="26">
        <f t="shared" ref="H7:H16" si="2">+G7/D7*100</f>
        <v>46.676514032496307</v>
      </c>
    </row>
    <row r="8" spans="1:8" ht="28.5" customHeight="1">
      <c r="A8" s="30" t="s">
        <v>19</v>
      </c>
      <c r="B8" s="25">
        <v>27707</v>
      </c>
      <c r="C8" s="25">
        <v>524</v>
      </c>
      <c r="D8" s="25">
        <f t="shared" si="0"/>
        <v>10162</v>
      </c>
      <c r="E8" s="25">
        <v>5365</v>
      </c>
      <c r="F8" s="26">
        <f t="shared" si="1"/>
        <v>52.794725447746501</v>
      </c>
      <c r="G8" s="25">
        <v>4797</v>
      </c>
      <c r="H8" s="26">
        <f t="shared" si="2"/>
        <v>47.205274552253499</v>
      </c>
    </row>
    <row r="9" spans="1:8" ht="28.5" customHeight="1">
      <c r="A9" s="30" t="s">
        <v>20</v>
      </c>
      <c r="B9" s="25">
        <v>84791</v>
      </c>
      <c r="C9" s="25">
        <v>1742</v>
      </c>
      <c r="D9" s="25">
        <f t="shared" si="0"/>
        <v>31055</v>
      </c>
      <c r="E9" s="25">
        <v>17168</v>
      </c>
      <c r="F9" s="26">
        <f t="shared" si="1"/>
        <v>55.282563194332631</v>
      </c>
      <c r="G9" s="25">
        <v>13887</v>
      </c>
      <c r="H9" s="26">
        <f t="shared" si="2"/>
        <v>44.717436805667369</v>
      </c>
    </row>
    <row r="10" spans="1:8" ht="28.5" customHeight="1">
      <c r="A10" s="30" t="s">
        <v>21</v>
      </c>
      <c r="B10" s="25">
        <v>29483</v>
      </c>
      <c r="C10" s="25">
        <v>634</v>
      </c>
      <c r="D10" s="25">
        <f t="shared" si="0"/>
        <v>12310</v>
      </c>
      <c r="E10" s="25">
        <v>5467</v>
      </c>
      <c r="F10" s="26">
        <f t="shared" si="1"/>
        <v>44.411047928513405</v>
      </c>
      <c r="G10" s="25">
        <v>6843</v>
      </c>
      <c r="H10" s="26">
        <f t="shared" si="2"/>
        <v>55.588952071486595</v>
      </c>
    </row>
    <row r="11" spans="1:8" ht="28.5" customHeight="1">
      <c r="A11" s="30" t="s">
        <v>6</v>
      </c>
      <c r="B11" s="25">
        <v>39634</v>
      </c>
      <c r="C11" s="25">
        <v>1065</v>
      </c>
      <c r="D11" s="25">
        <f t="shared" si="0"/>
        <v>19706</v>
      </c>
      <c r="E11" s="25">
        <v>9721</v>
      </c>
      <c r="F11" s="26">
        <f t="shared" si="1"/>
        <v>49.330153252816402</v>
      </c>
      <c r="G11" s="25">
        <v>9985</v>
      </c>
      <c r="H11" s="26">
        <f t="shared" si="2"/>
        <v>50.669846747183598</v>
      </c>
    </row>
    <row r="12" spans="1:8" ht="28.5" customHeight="1">
      <c r="A12" s="30" t="s">
        <v>7</v>
      </c>
      <c r="B12" s="25">
        <v>54762</v>
      </c>
      <c r="C12" s="25">
        <v>747</v>
      </c>
      <c r="D12" s="25">
        <f t="shared" si="0"/>
        <v>15714</v>
      </c>
      <c r="E12" s="25">
        <v>6518</v>
      </c>
      <c r="F12" s="26">
        <f t="shared" si="1"/>
        <v>41.478935980654192</v>
      </c>
      <c r="G12" s="25">
        <v>9196</v>
      </c>
      <c r="H12" s="26">
        <f t="shared" si="2"/>
        <v>58.5210640193458</v>
      </c>
    </row>
    <row r="13" spans="1:8" ht="33" customHeight="1">
      <c r="A13" s="31" t="s">
        <v>12</v>
      </c>
      <c r="B13" s="25">
        <v>3284</v>
      </c>
      <c r="C13" s="25">
        <v>64</v>
      </c>
      <c r="D13" s="25">
        <f t="shared" si="0"/>
        <v>1582</v>
      </c>
      <c r="E13" s="25">
        <v>616</v>
      </c>
      <c r="F13" s="26">
        <f t="shared" si="1"/>
        <v>38.938053097345133</v>
      </c>
      <c r="G13" s="25">
        <v>966</v>
      </c>
      <c r="H13" s="26">
        <f>+G13/D13*100</f>
        <v>61.06194690265486</v>
      </c>
    </row>
    <row r="14" spans="1:8" ht="33" customHeight="1">
      <c r="A14" s="31" t="s">
        <v>14</v>
      </c>
      <c r="B14" s="25">
        <v>5638</v>
      </c>
      <c r="C14" s="25">
        <v>127</v>
      </c>
      <c r="D14" s="25">
        <f t="shared" si="0"/>
        <v>4965</v>
      </c>
      <c r="E14" s="25">
        <v>2215</v>
      </c>
      <c r="F14" s="26">
        <f t="shared" si="1"/>
        <v>44.612286002014102</v>
      </c>
      <c r="G14" s="25">
        <v>2750</v>
      </c>
      <c r="H14" s="26">
        <f t="shared" si="2"/>
        <v>55.387713997985898</v>
      </c>
    </row>
    <row r="15" spans="1:8" ht="33" customHeight="1">
      <c r="A15" s="31" t="s">
        <v>22</v>
      </c>
      <c r="B15" s="25">
        <v>544</v>
      </c>
      <c r="C15" s="25">
        <v>53</v>
      </c>
      <c r="D15" s="25">
        <f t="shared" si="0"/>
        <v>1054</v>
      </c>
      <c r="E15" s="25">
        <v>430</v>
      </c>
      <c r="F15" s="26">
        <f t="shared" si="1"/>
        <v>40.79696394686907</v>
      </c>
      <c r="G15" s="25">
        <v>624</v>
      </c>
      <c r="H15" s="26">
        <f t="shared" si="2"/>
        <v>59.20303605313093</v>
      </c>
    </row>
    <row r="16" spans="1:8" ht="31.5" customHeight="1">
      <c r="A16" s="15" t="s">
        <v>0</v>
      </c>
      <c r="B16" s="28">
        <f>SUM(B7:B15)</f>
        <v>326150</v>
      </c>
      <c r="C16" s="28">
        <f>SUM(C7:C15)</f>
        <v>6595</v>
      </c>
      <c r="D16" s="28">
        <f>SUM(D7:D15)</f>
        <v>128367</v>
      </c>
      <c r="E16" s="28">
        <f>SUM(E7:E15)</f>
        <v>64467</v>
      </c>
      <c r="F16" s="29">
        <f t="shared" si="1"/>
        <v>50.220851153333804</v>
      </c>
      <c r="G16" s="28">
        <f>SUM(G7:G15)</f>
        <v>63900</v>
      </c>
      <c r="H16" s="29">
        <f t="shared" si="2"/>
        <v>49.779148846666196</v>
      </c>
    </row>
    <row r="17" spans="1:8" ht="5.25" customHeight="1">
      <c r="A17" s="19"/>
      <c r="B17" s="19"/>
      <c r="C17" s="19"/>
      <c r="D17" s="20"/>
      <c r="E17" s="20"/>
      <c r="F17" s="21"/>
      <c r="G17" s="20"/>
      <c r="H17" s="21"/>
    </row>
    <row r="18" spans="1:8" ht="11.25" customHeight="1">
      <c r="A18" s="43" t="s">
        <v>25</v>
      </c>
      <c r="B18" s="43"/>
      <c r="C18" s="43"/>
      <c r="D18" s="43"/>
      <c r="E18" s="43"/>
      <c r="F18" s="43"/>
      <c r="G18" s="43"/>
      <c r="H18" s="13"/>
    </row>
    <row r="19" spans="1:8" ht="10.5" customHeight="1">
      <c r="A19" s="14" t="s">
        <v>10</v>
      </c>
      <c r="B19" s="32"/>
      <c r="C19" s="32"/>
      <c r="D19" s="32"/>
      <c r="E19" s="22"/>
      <c r="F19" s="23"/>
      <c r="G19" s="22"/>
      <c r="H19" s="24"/>
    </row>
    <row r="20" spans="1:8" ht="17.25" customHeight="1">
      <c r="B20" s="12"/>
      <c r="E20" s="12"/>
      <c r="F20" s="12"/>
      <c r="G20" s="12"/>
      <c r="H20" s="12"/>
    </row>
    <row r="21" spans="1:8" ht="15" customHeight="1">
      <c r="B21" s="12"/>
      <c r="C21" s="12"/>
      <c r="D21" s="12"/>
    </row>
    <row r="22" spans="1:8" ht="15" customHeight="1">
      <c r="A22" s="1"/>
      <c r="B22" s="1"/>
      <c r="C22" s="1"/>
    </row>
    <row r="23" spans="1:8" ht="15" customHeight="1">
      <c r="A23" s="1"/>
      <c r="B23" s="1"/>
      <c r="C23" s="1"/>
    </row>
    <row r="24" spans="1:8" ht="15" customHeight="1">
      <c r="A24" s="1"/>
      <c r="B24" s="1"/>
      <c r="C24" s="1"/>
    </row>
    <row r="25" spans="1:8" ht="15" customHeight="1">
      <c r="A25" s="1"/>
      <c r="B25" s="1"/>
      <c r="C25" s="1"/>
    </row>
    <row r="26" spans="1:8" ht="15" customHeight="1">
      <c r="A26" s="1"/>
      <c r="B26" s="1"/>
      <c r="C26" s="1"/>
    </row>
    <row r="27" spans="1:8" ht="15" customHeight="1">
      <c r="A27" s="1"/>
      <c r="B27" s="1"/>
      <c r="C27" s="1"/>
    </row>
    <row r="28" spans="1:8" ht="15" customHeight="1">
      <c r="A28" s="1"/>
      <c r="B28" s="1"/>
      <c r="C28" s="1"/>
    </row>
    <row r="29" spans="1:8" ht="15" customHeight="1">
      <c r="A29" s="1"/>
      <c r="B29" s="1"/>
      <c r="C29" s="1"/>
    </row>
    <row r="30" spans="1:8" ht="15" customHeight="1">
      <c r="A30" s="1"/>
      <c r="B30" s="1"/>
      <c r="C30" s="1"/>
      <c r="D30" s="4"/>
    </row>
    <row r="31" spans="1:8" ht="15" customHeight="1">
      <c r="A31" s="1"/>
      <c r="B31" s="1"/>
      <c r="C31" s="1"/>
    </row>
    <row r="32" spans="1:8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82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zoomScaleNormal="100" workbookViewId="0">
      <selection activeCell="G25" sqref="G25"/>
    </sheetView>
  </sheetViews>
  <sheetFormatPr baseColWidth="10" defaultRowHeight="12.75"/>
  <cols>
    <col min="1" max="1" width="43.140625" bestFit="1" customWidth="1"/>
    <col min="2" max="2" width="12.28515625" bestFit="1" customWidth="1"/>
    <col min="3" max="3" width="22" customWidth="1"/>
    <col min="4" max="4" width="19.5703125" customWidth="1"/>
  </cols>
  <sheetData>
    <row r="3" spans="1:4" ht="40.5">
      <c r="A3" s="33" t="s">
        <v>24</v>
      </c>
      <c r="B3" s="33" t="s">
        <v>3</v>
      </c>
      <c r="C3" s="33" t="s">
        <v>1</v>
      </c>
      <c r="D3" s="33" t="s">
        <v>2</v>
      </c>
    </row>
    <row r="4" spans="1:4" ht="25.5" customHeight="1">
      <c r="A4" s="34" t="s">
        <v>18</v>
      </c>
      <c r="B4" s="35">
        <f t="shared" ref="B4:B10" si="0">+C4+D4</f>
        <v>31819</v>
      </c>
      <c r="C4" s="36">
        <v>16967</v>
      </c>
      <c r="D4" s="36">
        <v>14852</v>
      </c>
    </row>
    <row r="5" spans="1:4" ht="25.5" customHeight="1">
      <c r="A5" s="34" t="s">
        <v>19</v>
      </c>
      <c r="B5" s="35">
        <f t="shared" si="0"/>
        <v>10162</v>
      </c>
      <c r="C5" s="36">
        <v>5365</v>
      </c>
      <c r="D5" s="36">
        <v>4797</v>
      </c>
    </row>
    <row r="6" spans="1:4" ht="25.5" customHeight="1">
      <c r="A6" s="34" t="s">
        <v>20</v>
      </c>
      <c r="B6" s="35">
        <f t="shared" si="0"/>
        <v>31055</v>
      </c>
      <c r="C6" s="36">
        <v>17168</v>
      </c>
      <c r="D6" s="36">
        <v>13887</v>
      </c>
    </row>
    <row r="7" spans="1:4" ht="25.5" customHeight="1">
      <c r="A7" s="34" t="s">
        <v>21</v>
      </c>
      <c r="B7" s="35">
        <f t="shared" si="0"/>
        <v>12310</v>
      </c>
      <c r="C7" s="36">
        <v>5467</v>
      </c>
      <c r="D7" s="36">
        <v>6843</v>
      </c>
    </row>
    <row r="8" spans="1:4" ht="25.5" customHeight="1">
      <c r="A8" s="34" t="s">
        <v>6</v>
      </c>
      <c r="B8" s="35">
        <f t="shared" si="0"/>
        <v>19706</v>
      </c>
      <c r="C8" s="36">
        <v>9721</v>
      </c>
      <c r="D8" s="36">
        <v>9985</v>
      </c>
    </row>
    <row r="9" spans="1:4" ht="25.5" customHeight="1">
      <c r="A9" s="34" t="s">
        <v>7</v>
      </c>
      <c r="B9" s="35">
        <f t="shared" si="0"/>
        <v>15714</v>
      </c>
      <c r="C9" s="36">
        <v>6518</v>
      </c>
      <c r="D9" s="36">
        <v>9196</v>
      </c>
    </row>
    <row r="10" spans="1:4" ht="25.5" customHeight="1">
      <c r="A10" s="37" t="s">
        <v>23</v>
      </c>
      <c r="B10" s="35">
        <f t="shared" si="0"/>
        <v>7601</v>
      </c>
      <c r="C10" s="35">
        <v>3261</v>
      </c>
      <c r="D10" s="35">
        <v>4340</v>
      </c>
    </row>
    <row r="11" spans="1:4" ht="20.25">
      <c r="A11" s="38" t="s">
        <v>0</v>
      </c>
      <c r="B11" s="39">
        <f>+C11+D11</f>
        <v>128367</v>
      </c>
      <c r="C11" s="39">
        <f>SUM(C4:C10)</f>
        <v>64467</v>
      </c>
      <c r="D11" s="39">
        <f>SUM(D4:D10)</f>
        <v>63900</v>
      </c>
    </row>
  </sheetData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Trim. enero-marzo 2022</vt:lpstr>
      <vt:lpstr>grafica</vt:lpstr>
      <vt:lpstr>grafica!Área_de_impresión</vt:lpstr>
      <vt:lpstr>'Trim. enero-marzo 2022'!Área_de_impresión</vt:lpstr>
    </vt:vector>
  </TitlesOfParts>
  <Company>Planificación - Investigación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Cristina Perez Estevez</dc:creator>
  <cp:lastModifiedBy>Pedro Santos</cp:lastModifiedBy>
  <cp:lastPrinted>2023-04-14T13:49:38Z</cp:lastPrinted>
  <dcterms:created xsi:type="dcterms:W3CDTF">1999-05-05T13:37:21Z</dcterms:created>
  <dcterms:modified xsi:type="dcterms:W3CDTF">2023-04-14T13:54:43Z</dcterms:modified>
</cp:coreProperties>
</file>