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OAI 2022\Planificacion\Estadisticas Institucionales\Abril-Junio 2022\"/>
    </mc:Choice>
  </mc:AlternateContent>
  <xr:revisionPtr revIDLastSave="0" documentId="13_ncr:1_{A5ECAD44-58C2-4893-B1E9-5F7017B03A2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abril - junio 2022" sheetId="34" r:id="rId1"/>
    <sheet name="Trim. enero-marzo 2022" sheetId="32" r:id="rId2"/>
    <sheet name="grafica" sheetId="33" r:id="rId3"/>
  </sheets>
  <definedNames>
    <definedName name="_xlnm.Print_Area" localSheetId="2">grafica!$A$1:$O$20</definedName>
    <definedName name="_xlnm.Print_Area" localSheetId="0">'Trim. abril - junio 2022'!$A$1:$H$45</definedName>
    <definedName name="_xlnm.Print_Area" localSheetId="1">'Trim. enero-marzo 2022'!$A$1:$H$38</definedName>
  </definedNames>
  <calcPr calcId="191029"/>
</workbook>
</file>

<file path=xl/calcChain.xml><?xml version="1.0" encoding="utf-8"?>
<calcChain xmlns="http://schemas.openxmlformats.org/spreadsheetml/2006/main">
  <c r="B4" i="33" l="1"/>
  <c r="B5" i="33"/>
  <c r="B6" i="33"/>
  <c r="B7" i="33"/>
  <c r="B8" i="33"/>
  <c r="B9" i="33"/>
  <c r="B10" i="33"/>
  <c r="B11" i="33"/>
  <c r="D12" i="33"/>
  <c r="C12" i="33"/>
  <c r="G16" i="34"/>
  <c r="E16" i="34"/>
  <c r="C16" i="34"/>
  <c r="B16" i="34"/>
  <c r="F15" i="34"/>
  <c r="D15" i="34"/>
  <c r="H15" i="34"/>
  <c r="D14" i="34"/>
  <c r="F14" i="34"/>
  <c r="D13" i="34"/>
  <c r="H13" i="34"/>
  <c r="H12" i="34"/>
  <c r="F12" i="34"/>
  <c r="D12" i="34"/>
  <c r="D11" i="34"/>
  <c r="F11" i="34"/>
  <c r="H11" i="34"/>
  <c r="D10" i="34"/>
  <c r="F10" i="34"/>
  <c r="D9" i="34"/>
  <c r="H9" i="34"/>
  <c r="F9" i="34"/>
  <c r="D8" i="34"/>
  <c r="F8" i="34"/>
  <c r="D7" i="34"/>
  <c r="H7" i="34"/>
  <c r="G16" i="32"/>
  <c r="E16" i="32"/>
  <c r="D15" i="32"/>
  <c r="F15" i="32"/>
  <c r="D13" i="32"/>
  <c r="H13" i="32"/>
  <c r="F10" i="32"/>
  <c r="H8" i="32"/>
  <c r="F8" i="32"/>
  <c r="D10" i="32"/>
  <c r="H10" i="32"/>
  <c r="D8" i="32"/>
  <c r="C16" i="32"/>
  <c r="B16" i="32"/>
  <c r="B3" i="33"/>
  <c r="B12" i="33"/>
  <c r="D9" i="32"/>
  <c r="F9" i="32"/>
  <c r="D11" i="32"/>
  <c r="F11" i="32"/>
  <c r="D12" i="32"/>
  <c r="F12" i="32"/>
  <c r="H12" i="32"/>
  <c r="D14" i="32"/>
  <c r="F14" i="32"/>
  <c r="D7" i="32"/>
  <c r="F7" i="32"/>
  <c r="H7" i="32"/>
  <c r="H14" i="32"/>
  <c r="H15" i="32"/>
  <c r="F13" i="32"/>
  <c r="H9" i="32"/>
  <c r="F13" i="34"/>
  <c r="H8" i="34"/>
  <c r="H14" i="34"/>
  <c r="H10" i="34"/>
  <c r="D16" i="32"/>
  <c r="F7" i="34"/>
  <c r="H11" i="32"/>
  <c r="D16" i="34"/>
  <c r="H16" i="32"/>
  <c r="F16" i="32"/>
  <c r="F16" i="34"/>
  <c r="H16" i="34"/>
</calcChain>
</file>

<file path=xl/sharedStrings.xml><?xml version="1.0" encoding="utf-8"?>
<sst xmlns="http://schemas.openxmlformats.org/spreadsheetml/2006/main" count="62" uniqueCount="34">
  <si>
    <t>TOTAL</t>
  </si>
  <si>
    <t>HOMBRES</t>
  </si>
  <si>
    <t>MUJERES</t>
  </si>
  <si>
    <t xml:space="preserve">TOTAL </t>
  </si>
  <si>
    <t>% HOM</t>
  </si>
  <si>
    <t>% MUJ</t>
  </si>
  <si>
    <t>Regional Este</t>
  </si>
  <si>
    <t>Regional Sur</t>
  </si>
  <si>
    <t xml:space="preserve">HORAS INSTRUCCIÓN </t>
  </si>
  <si>
    <t>ACCIONES FORMATIVAS</t>
  </si>
  <si>
    <t>*Cifras Preliminares.</t>
  </si>
  <si>
    <t>HORAS INSTRUCCIÓN, ACCIONES FORMATIVAS Y PARTICIPANTES POR SEXO</t>
  </si>
  <si>
    <r>
      <t xml:space="preserve">FUENTE:  INFOTEP.  </t>
    </r>
    <r>
      <rPr>
        <sz val="6"/>
        <rFont val="INFOTEXT"/>
        <family val="1"/>
      </rPr>
      <t>Depto. De Investigación y Estadísticas de Mercados Laborales.</t>
    </r>
  </si>
  <si>
    <t>Centro Nacional de Innovación y Desarrollo Docente</t>
  </si>
  <si>
    <t>INSTITUTO NACIONAL DE FORMACION TECNICO PROFESIONAL, INFOTEP</t>
  </si>
  <si>
    <t>Centro Nacional de Formación Virtual</t>
  </si>
  <si>
    <t>CENIDD</t>
  </si>
  <si>
    <t>CENAFORVIR</t>
  </si>
  <si>
    <t xml:space="preserve">SEGÚN DIRECCIONES  REGIONALES Y CENTROS </t>
  </si>
  <si>
    <t>DIRECCIONES REGIONALES</t>
  </si>
  <si>
    <t>Enero - Marzo 2022</t>
  </si>
  <si>
    <t>Regional Metropolitana</t>
  </si>
  <si>
    <t>Regional Oriental</t>
  </si>
  <si>
    <t>Regional  Cibao Norte</t>
  </si>
  <si>
    <t>Regional  Cibao Sur</t>
  </si>
  <si>
    <t>Centro Nacional de Innovación, Empresarial y Emprendimiento</t>
  </si>
  <si>
    <t>Abril - Junio 2022</t>
  </si>
  <si>
    <t>Metropolitana</t>
  </si>
  <si>
    <t>DIRECIONES REGIONALES</t>
  </si>
  <si>
    <t>Cibao Norte</t>
  </si>
  <si>
    <t>Cibao Sur</t>
  </si>
  <si>
    <t>Oriental</t>
  </si>
  <si>
    <t>INNOVACIÓN</t>
  </si>
  <si>
    <r>
      <t xml:space="preserve">FUENTE:  INFOTEP. </t>
    </r>
    <r>
      <rPr>
        <sz val="8"/>
        <rFont val="INFOTEXT"/>
      </rPr>
      <t>Sección de E</t>
    </r>
    <r>
      <rPr>
        <sz val="6"/>
        <rFont val="INFOTEXT"/>
        <family val="1"/>
      </rPr>
      <t>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</si>
</sst>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€_-;\-* #,##0.00\ _€_-;_-* &quot;-&quot;??\ _€_-;_-@_-"/>
    <numFmt numFmtId="165" formatCode="_(* #,##0.0_);_(* \(#,##0.0\);_(* &quot;-&quot;??_);_(@_)"/>
    <numFmt numFmtId="166" formatCode="_(* #,##0_);_(* \(#,##0\);_(* &quot;-&quot;??_);_(@_)"/>
    <numFmt numFmtId="167" formatCode="_-* #,##0\ _€_-;\-* #,##0\ _€_-;_-* &quot;-&quot;??\ _€_-;_-@_-"/>
    <numFmt numFmtId="168" formatCode="#,##0.0"/>
  </numFmts>
  <fonts count="19">
    <font>
      <sz val="10"/>
      <name val="Arial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10"/>
      <name val="INFOTEXT"/>
      <family val="1"/>
    </font>
    <font>
      <sz val="10"/>
      <name val="INFOTEXT"/>
      <family val="1"/>
    </font>
    <font>
      <b/>
      <sz val="6"/>
      <name val="INFOTEXT"/>
      <family val="1"/>
    </font>
    <font>
      <sz val="6"/>
      <name val="INFOTEXT"/>
      <family val="1"/>
    </font>
    <font>
      <sz val="12"/>
      <name val="INFOTEXT"/>
      <family val="1"/>
    </font>
    <font>
      <sz val="8"/>
      <name val="INFOTEXT"/>
      <family val="1"/>
    </font>
    <font>
      <b/>
      <sz val="9"/>
      <name val="INFOTEXT"/>
      <family val="1"/>
    </font>
    <font>
      <sz val="14"/>
      <name val="Arial"/>
      <family val="2"/>
    </font>
    <font>
      <sz val="11"/>
      <name val="INFOTEXT"/>
      <family val="1"/>
    </font>
    <font>
      <sz val="9"/>
      <name val="INFOTEXT"/>
      <family val="1"/>
    </font>
    <font>
      <sz val="8"/>
      <name val="INFOTEXT"/>
    </font>
    <font>
      <b/>
      <sz val="11"/>
      <color theme="0"/>
      <name val="INFOTEXT"/>
      <family val="1"/>
    </font>
    <font>
      <b/>
      <sz val="10"/>
      <color theme="0"/>
      <name val="INFOTEXT"/>
      <family val="1"/>
    </font>
    <font>
      <b/>
      <sz val="9.5"/>
      <color theme="0"/>
      <name val="INFOTEXT"/>
      <family val="1"/>
    </font>
    <font>
      <b/>
      <sz val="12"/>
      <color theme="0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9F4"/>
        <bgColor theme="5" tint="0.7999816888943144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3" fontId="0" fillId="0" borderId="0" xfId="0" applyNumberFormat="1"/>
    <xf numFmtId="166" fontId="0" fillId="0" borderId="0" xfId="0" applyNumberFormat="1"/>
    <xf numFmtId="43" fontId="2" fillId="0" borderId="0" xfId="0" applyNumberFormat="1" applyFont="1"/>
    <xf numFmtId="166" fontId="3" fillId="0" borderId="0" xfId="1" applyNumberFormat="1" applyFont="1" applyFill="1" applyBorder="1"/>
    <xf numFmtId="164" fontId="0" fillId="0" borderId="0" xfId="0" applyNumberFormat="1"/>
    <xf numFmtId="43" fontId="3" fillId="0" borderId="0" xfId="1" applyNumberFormat="1" applyFont="1" applyFill="1" applyBorder="1"/>
    <xf numFmtId="167" fontId="0" fillId="0" borderId="0" xfId="0" applyNumberFormat="1"/>
    <xf numFmtId="2" fontId="0" fillId="0" borderId="0" xfId="0" applyNumberFormat="1"/>
    <xf numFmtId="165" fontId="0" fillId="0" borderId="0" xfId="0" applyNumberFormat="1"/>
    <xf numFmtId="167" fontId="2" fillId="0" borderId="0" xfId="0" applyNumberFormat="1" applyFont="1"/>
    <xf numFmtId="1" fontId="0" fillId="0" borderId="0" xfId="0" applyNumberFormat="1"/>
    <xf numFmtId="3" fontId="0" fillId="0" borderId="0" xfId="0" applyNumberFormat="1"/>
    <xf numFmtId="0" fontId="5" fillId="0" borderId="0" xfId="0" applyFont="1"/>
    <xf numFmtId="0" fontId="7" fillId="0" borderId="0" xfId="0" applyFont="1" applyAlignment="1">
      <alignment horizontal="left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vertical="center" wrapText="1"/>
    </xf>
    <xf numFmtId="3" fontId="15" fillId="3" borderId="0" xfId="0" applyNumberFormat="1" applyFont="1" applyFill="1" applyAlignment="1">
      <alignment horizontal="center"/>
    </xf>
    <xf numFmtId="168" fontId="15" fillId="3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3" fontId="5" fillId="0" borderId="0" xfId="0" applyNumberFormat="1" applyFont="1"/>
    <xf numFmtId="3" fontId="8" fillId="4" borderId="0" xfId="0" applyNumberFormat="1" applyFont="1" applyFill="1" applyAlignment="1">
      <alignment horizontal="center"/>
    </xf>
    <xf numFmtId="168" fontId="8" fillId="4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 vertical="center" wrapText="1"/>
    </xf>
    <xf numFmtId="3" fontId="18" fillId="2" borderId="0" xfId="0" applyNumberFormat="1" applyFont="1" applyFill="1" applyAlignment="1">
      <alignment horizontal="center" vertical="center"/>
    </xf>
    <xf numFmtId="168" fontId="18" fillId="2" borderId="0" xfId="0" applyNumberFormat="1" applyFont="1" applyFill="1" applyAlignment="1">
      <alignment horizontal="center" vertical="center"/>
    </xf>
    <xf numFmtId="0" fontId="11" fillId="0" borderId="0" xfId="0" applyFont="1"/>
    <xf numFmtId="0" fontId="12" fillId="4" borderId="0" xfId="0" applyFont="1" applyFill="1"/>
    <xf numFmtId="0" fontId="13" fillId="4" borderId="0" xfId="0" applyFont="1" applyFill="1"/>
    <xf numFmtId="0" fontId="13" fillId="4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3" fontId="7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s-DO" sz="1050" b="1">
                <a:solidFill>
                  <a:schemeClr val="tx1">
                    <a:lumMod val="65000"/>
                    <a:lumOff val="35000"/>
                  </a:schemeClr>
                </a:solidFill>
              </a:rPr>
              <a:t>INFOTEP. PARTICIPANTES SEGÚN SEXO Y DIRECCIÓN REGIONAL</a:t>
            </a:r>
          </a:p>
          <a:p>
            <a:pPr>
              <a:defRPr sz="105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s-DO" sz="1050" b="1">
                <a:solidFill>
                  <a:schemeClr val="tx1">
                    <a:lumMod val="65000"/>
                    <a:lumOff val="35000"/>
                  </a:schemeClr>
                </a:solidFill>
              </a:rPr>
              <a:t>Abril - Junio 2021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grafica!$C$3:$C$11</c:f>
              <c:numCache>
                <c:formatCode>#,##0</c:formatCode>
                <c:ptCount val="9"/>
                <c:pt idx="0">
                  <c:v>33879</c:v>
                </c:pt>
                <c:pt idx="1">
                  <c:v>7271</c:v>
                </c:pt>
                <c:pt idx="2">
                  <c:v>25791</c:v>
                </c:pt>
                <c:pt idx="3">
                  <c:v>5158</c:v>
                </c:pt>
                <c:pt idx="4">
                  <c:v>9786</c:v>
                </c:pt>
                <c:pt idx="5">
                  <c:v>6715</c:v>
                </c:pt>
                <c:pt idx="6">
                  <c:v>1198</c:v>
                </c:pt>
                <c:pt idx="7">
                  <c:v>1913</c:v>
                </c:pt>
                <c:pt idx="8">
                  <c:v>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F-4628-A759-A584B12FCDC9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grafica!$D$3:$D$11</c:f>
              <c:numCache>
                <c:formatCode>#,##0</c:formatCode>
                <c:ptCount val="9"/>
                <c:pt idx="0">
                  <c:v>33766</c:v>
                </c:pt>
                <c:pt idx="1">
                  <c:v>9990</c:v>
                </c:pt>
                <c:pt idx="2">
                  <c:v>26728</c:v>
                </c:pt>
                <c:pt idx="3">
                  <c:v>9923</c:v>
                </c:pt>
                <c:pt idx="4">
                  <c:v>11419</c:v>
                </c:pt>
                <c:pt idx="5">
                  <c:v>14423</c:v>
                </c:pt>
                <c:pt idx="6">
                  <c:v>2164</c:v>
                </c:pt>
                <c:pt idx="7">
                  <c:v>2834</c:v>
                </c:pt>
                <c:pt idx="8">
                  <c:v>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F-4628-A759-A584B12FC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2090383"/>
        <c:axId val="1"/>
        <c:axId val="0"/>
      </c:bar3DChart>
      <c:catAx>
        <c:axId val="1542090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/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s-DO"/>
          </a:p>
        </c:txPr>
        <c:crossAx val="154209038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gradFill>
      <a:gsLst>
        <a:gs pos="0">
          <a:srgbClr val="FFEFD1"/>
        </a:gs>
        <a:gs pos="64999">
          <a:srgbClr val="F0EBD5"/>
        </a:gs>
        <a:gs pos="100000">
          <a:srgbClr val="D1C39F"/>
        </a:gs>
      </a:gsLst>
      <a:lin ang="5400000" scaled="0"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INFOTEP. PARTICIPANTES SEGÚN SEXO Y GERENCIA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Enero - Marzo 2022</a:t>
            </a:r>
          </a:p>
        </c:rich>
      </c:tx>
      <c:layout>
        <c:manualLayout>
          <c:xMode val="edge"/>
          <c:yMode val="edge"/>
          <c:x val="0.16800115251459777"/>
          <c:y val="5.220892705632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grafica!$A$3:$A$10</c:f>
              <c:strCache>
                <c:ptCount val="8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</c:strCache>
            </c:strRef>
          </c:cat>
          <c:val>
            <c:numRef>
              <c:f>grafica!$C$3:$C$10</c:f>
              <c:numCache>
                <c:formatCode>#,##0</c:formatCode>
                <c:ptCount val="8"/>
                <c:pt idx="0">
                  <c:v>33879</c:v>
                </c:pt>
                <c:pt idx="1">
                  <c:v>7271</c:v>
                </c:pt>
                <c:pt idx="2">
                  <c:v>25791</c:v>
                </c:pt>
                <c:pt idx="3">
                  <c:v>5158</c:v>
                </c:pt>
                <c:pt idx="4">
                  <c:v>9786</c:v>
                </c:pt>
                <c:pt idx="5">
                  <c:v>6715</c:v>
                </c:pt>
                <c:pt idx="6">
                  <c:v>1198</c:v>
                </c:pt>
                <c:pt idx="7">
                  <c:v>1913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20-438C-826D-DEC175162FAD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grafica!$A$3:$A$10</c:f>
              <c:strCache>
                <c:ptCount val="8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</c:strCache>
            </c:strRef>
          </c:cat>
          <c:val>
            <c:numRef>
              <c:f>grafica!$D$3:$D$10</c:f>
              <c:numCache>
                <c:formatCode>#,##0</c:formatCode>
                <c:ptCount val="8"/>
                <c:pt idx="0">
                  <c:v>33766</c:v>
                </c:pt>
                <c:pt idx="1">
                  <c:v>9990</c:v>
                </c:pt>
                <c:pt idx="2">
                  <c:v>26728</c:v>
                </c:pt>
                <c:pt idx="3">
                  <c:v>9923</c:v>
                </c:pt>
                <c:pt idx="4">
                  <c:v>11419</c:v>
                </c:pt>
                <c:pt idx="5">
                  <c:v>14423</c:v>
                </c:pt>
                <c:pt idx="6">
                  <c:v>2164</c:v>
                </c:pt>
                <c:pt idx="7">
                  <c:v>2834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20-438C-826D-DEC175162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2101983"/>
        <c:axId val="1"/>
        <c:axId val="0"/>
      </c:bar3DChart>
      <c:catAx>
        <c:axId val="1542101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54210198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solidFill>
                  <a:schemeClr val="bg1">
                    <a:lumMod val="50000"/>
                  </a:schemeClr>
                </a:solidFill>
              </a:defRPr>
            </a:pPr>
            <a:r>
              <a:rPr lang="es-DO" sz="1000" b="1">
                <a:solidFill>
                  <a:schemeClr val="bg1">
                    <a:lumMod val="50000"/>
                  </a:schemeClr>
                </a:solidFill>
              </a:rPr>
              <a:t>INFOTEP. PARTICIPANTES SEGÚN SEXO Y DIRECCIÓN REGIONAL</a:t>
            </a:r>
          </a:p>
          <a:p>
            <a:pPr>
              <a:defRPr sz="1000" b="1">
                <a:solidFill>
                  <a:schemeClr val="bg1">
                    <a:lumMod val="50000"/>
                  </a:schemeClr>
                </a:solidFill>
              </a:defRPr>
            </a:pPr>
            <a:r>
              <a:rPr lang="es-DO" sz="1000" b="1">
                <a:solidFill>
                  <a:schemeClr val="bg1">
                    <a:lumMod val="50000"/>
                  </a:schemeClr>
                </a:solidFill>
              </a:rPr>
              <a:t>Abril - Junio 2021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grafica!$C$2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grafica!$C$3:$C$11</c:f>
              <c:numCache>
                <c:formatCode>#,##0</c:formatCode>
                <c:ptCount val="9"/>
                <c:pt idx="0">
                  <c:v>33879</c:v>
                </c:pt>
                <c:pt idx="1">
                  <c:v>7271</c:v>
                </c:pt>
                <c:pt idx="2">
                  <c:v>25791</c:v>
                </c:pt>
                <c:pt idx="3">
                  <c:v>5158</c:v>
                </c:pt>
                <c:pt idx="4">
                  <c:v>9786</c:v>
                </c:pt>
                <c:pt idx="5">
                  <c:v>6715</c:v>
                </c:pt>
                <c:pt idx="6">
                  <c:v>1198</c:v>
                </c:pt>
                <c:pt idx="7">
                  <c:v>1913</c:v>
                </c:pt>
                <c:pt idx="8">
                  <c:v>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C-4371-8332-E752E624EC91}"/>
            </c:ext>
          </c:extLst>
        </c:ser>
        <c:ser>
          <c:idx val="1"/>
          <c:order val="1"/>
          <c:tx>
            <c:strRef>
              <c:f>grafica!$D$2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grafica!$A$3:$A$11</c:f>
              <c:strCache>
                <c:ptCount val="9"/>
                <c:pt idx="0">
                  <c:v>Metropolitana</c:v>
                </c:pt>
                <c:pt idx="1">
                  <c:v>Oriental</c:v>
                </c:pt>
                <c:pt idx="2">
                  <c:v>Cibao Norte</c:v>
                </c:pt>
                <c:pt idx="3">
                  <c:v>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CENIDD</c:v>
                </c:pt>
                <c:pt idx="7">
                  <c:v>CENAFORVIR</c:v>
                </c:pt>
                <c:pt idx="8">
                  <c:v>INNOVACIÓN</c:v>
                </c:pt>
              </c:strCache>
            </c:strRef>
          </c:cat>
          <c:val>
            <c:numRef>
              <c:f>grafica!$D$3:$D$11</c:f>
              <c:numCache>
                <c:formatCode>#,##0</c:formatCode>
                <c:ptCount val="9"/>
                <c:pt idx="0">
                  <c:v>33766</c:v>
                </c:pt>
                <c:pt idx="1">
                  <c:v>9990</c:v>
                </c:pt>
                <c:pt idx="2">
                  <c:v>26728</c:v>
                </c:pt>
                <c:pt idx="3">
                  <c:v>9923</c:v>
                </c:pt>
                <c:pt idx="4">
                  <c:v>11419</c:v>
                </c:pt>
                <c:pt idx="5">
                  <c:v>14423</c:v>
                </c:pt>
                <c:pt idx="6">
                  <c:v>2164</c:v>
                </c:pt>
                <c:pt idx="7">
                  <c:v>2834</c:v>
                </c:pt>
                <c:pt idx="8">
                  <c:v>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5C-4371-8332-E752E624E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2094783"/>
        <c:axId val="1"/>
        <c:axId val="0"/>
      </c:bar3DChart>
      <c:catAx>
        <c:axId val="1542094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/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s-DO"/>
          </a:p>
        </c:txPr>
        <c:crossAx val="154209478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gradFill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1085850</xdr:colOff>
      <xdr:row>3</xdr:row>
      <xdr:rowOff>171450</xdr:rowOff>
    </xdr:to>
    <xdr:pic>
      <xdr:nvPicPr>
        <xdr:cNvPr id="1304593" name="Imagen 1" descr="http://intranet/images/logo_infotepISO.jpg">
          <a:extLst>
            <a:ext uri="{FF2B5EF4-FFF2-40B4-BE49-F238E27FC236}">
              <a16:creationId xmlns:a16="http://schemas.microsoft.com/office/drawing/2014/main" id="{70BAC96C-4343-4405-A412-E238787AB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130969</xdr:colOff>
      <xdr:row>19</xdr:row>
      <xdr:rowOff>200025</xdr:rowOff>
    </xdr:from>
    <xdr:to>
      <xdr:col>7</xdr:col>
      <xdr:colOff>171450</xdr:colOff>
      <xdr:row>41</xdr:row>
      <xdr:rowOff>80963</xdr:rowOff>
    </xdr:to>
    <xdr:graphicFrame macro="">
      <xdr:nvGraphicFramePr>
        <xdr:cNvPr id="1304594" name="Gráfico 2">
          <a:extLst>
            <a:ext uri="{FF2B5EF4-FFF2-40B4-BE49-F238E27FC236}">
              <a16:creationId xmlns:a16="http://schemas.microsoft.com/office/drawing/2014/main" id="{7A6E06BB-18D6-4E5C-9689-9789AE260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152400</xdr:rowOff>
    </xdr:from>
    <xdr:to>
      <xdr:col>0</xdr:col>
      <xdr:colOff>1085850</xdr:colOff>
      <xdr:row>3</xdr:row>
      <xdr:rowOff>171450</xdr:rowOff>
    </xdr:to>
    <xdr:pic>
      <xdr:nvPicPr>
        <xdr:cNvPr id="965851" name="Imagen 1" descr="http://intranet/images/logo_infotepISO.jpg">
          <a:extLst>
            <a:ext uri="{FF2B5EF4-FFF2-40B4-BE49-F238E27FC236}">
              <a16:creationId xmlns:a16="http://schemas.microsoft.com/office/drawing/2014/main" id="{C91FFBF1-7380-4EA2-A1CC-5726E3CB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211931</xdr:colOff>
      <xdr:row>19</xdr:row>
      <xdr:rowOff>183356</xdr:rowOff>
    </xdr:from>
    <xdr:to>
      <xdr:col>6</xdr:col>
      <xdr:colOff>230981</xdr:colOff>
      <xdr:row>36</xdr:row>
      <xdr:rowOff>64293</xdr:rowOff>
    </xdr:to>
    <xdr:graphicFrame macro="">
      <xdr:nvGraphicFramePr>
        <xdr:cNvPr id="965852" name="Gráfico 3">
          <a:extLst>
            <a:ext uri="{FF2B5EF4-FFF2-40B4-BE49-F238E27FC236}">
              <a16:creationId xmlns:a16="http://schemas.microsoft.com/office/drawing/2014/main" id="{3372B4ED-6635-4F92-89C1-EDBC414FE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107950</xdr:colOff>
      <xdr:row>0</xdr:row>
      <xdr:rowOff>111125</xdr:rowOff>
    </xdr:from>
    <xdr:to>
      <xdr:col>14</xdr:col>
      <xdr:colOff>346075</xdr:colOff>
      <xdr:row>16</xdr:row>
      <xdr:rowOff>155575</xdr:rowOff>
    </xdr:to>
    <xdr:graphicFrame macro="">
      <xdr:nvGraphicFramePr>
        <xdr:cNvPr id="1255451" name="Gráfico 2">
          <a:extLst>
            <a:ext uri="{FF2B5EF4-FFF2-40B4-BE49-F238E27FC236}">
              <a16:creationId xmlns:a16="http://schemas.microsoft.com/office/drawing/2014/main" id="{7A98C95A-4BE0-4415-A749-3929C46C0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194"/>
  <sheetViews>
    <sheetView tabSelected="1" zoomScale="110" zoomScaleNormal="110" zoomScaleSheetLayoutView="80" workbookViewId="0">
      <selection activeCell="T13" sqref="T13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6.28515625" customWidth="1"/>
    <col min="9" max="9" width="4.5703125" customWidth="1"/>
    <col min="14" max="14" width="7.42578125" customWidth="1"/>
    <col min="15" max="15" width="6.85546875" customWidth="1"/>
  </cols>
  <sheetData>
    <row r="1" spans="1:9">
      <c r="A1" s="36" t="s">
        <v>14</v>
      </c>
      <c r="B1" s="36"/>
      <c r="C1" s="36"/>
      <c r="D1" s="36"/>
      <c r="E1" s="36"/>
      <c r="F1" s="36"/>
      <c r="G1" s="36"/>
      <c r="H1" s="36"/>
    </row>
    <row r="2" spans="1:9">
      <c r="A2" s="37" t="s">
        <v>11</v>
      </c>
      <c r="B2" s="37"/>
      <c r="C2" s="37"/>
      <c r="D2" s="37"/>
      <c r="E2" s="37"/>
      <c r="F2" s="37"/>
      <c r="G2" s="37"/>
      <c r="H2" s="37"/>
    </row>
    <row r="3" spans="1:9">
      <c r="A3" s="37" t="s">
        <v>18</v>
      </c>
      <c r="B3" s="37"/>
      <c r="C3" s="37"/>
      <c r="D3" s="37"/>
      <c r="E3" s="37"/>
      <c r="F3" s="37"/>
      <c r="G3" s="37"/>
      <c r="H3" s="37"/>
    </row>
    <row r="4" spans="1:9" ht="15" customHeight="1">
      <c r="A4" s="38" t="s">
        <v>26</v>
      </c>
      <c r="B4" s="38"/>
      <c r="C4" s="38"/>
      <c r="D4" s="38"/>
      <c r="E4" s="38"/>
      <c r="F4" s="38"/>
      <c r="G4" s="38"/>
      <c r="H4" s="38"/>
    </row>
    <row r="5" spans="1:9" ht="4.5" customHeight="1">
      <c r="A5" s="17"/>
      <c r="B5" s="17"/>
      <c r="C5" s="17"/>
      <c r="D5" s="18"/>
      <c r="E5" s="17"/>
      <c r="F5" s="17"/>
      <c r="G5" s="17"/>
      <c r="H5" s="17"/>
    </row>
    <row r="6" spans="1:9" ht="37.5" customHeight="1">
      <c r="A6" s="27" t="s">
        <v>19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9" ht="28.5" customHeight="1">
      <c r="A7" s="31" t="s">
        <v>21</v>
      </c>
      <c r="B7" s="25">
        <v>254031</v>
      </c>
      <c r="C7" s="25">
        <v>3449</v>
      </c>
      <c r="D7" s="25">
        <f t="shared" ref="D7:D15" si="0">+E7+G7</f>
        <v>67645</v>
      </c>
      <c r="E7" s="25">
        <v>33879</v>
      </c>
      <c r="F7" s="26">
        <f t="shared" ref="F7:F16" si="1">+E7/D7*100</f>
        <v>50.083524281173773</v>
      </c>
      <c r="G7" s="25">
        <v>33766</v>
      </c>
      <c r="H7" s="26">
        <f t="shared" ref="H7:H16" si="2">+G7/D7*100</f>
        <v>49.916475718826227</v>
      </c>
      <c r="I7" s="30"/>
    </row>
    <row r="8" spans="1:9" ht="28.5" customHeight="1">
      <c r="A8" s="31" t="s">
        <v>22</v>
      </c>
      <c r="B8" s="25">
        <v>49992</v>
      </c>
      <c r="C8" s="25">
        <v>930</v>
      </c>
      <c r="D8" s="25">
        <f t="shared" si="0"/>
        <v>17261</v>
      </c>
      <c r="E8" s="25">
        <v>7271</v>
      </c>
      <c r="F8" s="26">
        <f t="shared" si="1"/>
        <v>42.12386304385609</v>
      </c>
      <c r="G8" s="25">
        <v>9990</v>
      </c>
      <c r="H8" s="26">
        <f t="shared" si="2"/>
        <v>57.87613695614391</v>
      </c>
      <c r="I8" s="30"/>
    </row>
    <row r="9" spans="1:9" ht="28.5" customHeight="1">
      <c r="A9" s="31" t="s">
        <v>23</v>
      </c>
      <c r="B9" s="25">
        <v>170579</v>
      </c>
      <c r="C9" s="25">
        <v>3010</v>
      </c>
      <c r="D9" s="25">
        <f t="shared" si="0"/>
        <v>52519</v>
      </c>
      <c r="E9" s="25">
        <v>25791</v>
      </c>
      <c r="F9" s="26">
        <f t="shared" si="1"/>
        <v>49.107941887697784</v>
      </c>
      <c r="G9" s="25">
        <v>26728</v>
      </c>
      <c r="H9" s="26">
        <f t="shared" si="2"/>
        <v>50.892058112302216</v>
      </c>
      <c r="I9" s="30"/>
    </row>
    <row r="10" spans="1:9" ht="28.5" customHeight="1">
      <c r="A10" s="31" t="s">
        <v>24</v>
      </c>
      <c r="B10" s="25">
        <v>51629</v>
      </c>
      <c r="C10" s="25">
        <v>839</v>
      </c>
      <c r="D10" s="25">
        <f t="shared" si="0"/>
        <v>15081</v>
      </c>
      <c r="E10" s="25">
        <v>5158</v>
      </c>
      <c r="F10" s="26">
        <f t="shared" si="1"/>
        <v>34.20197599628672</v>
      </c>
      <c r="G10" s="25">
        <v>9923</v>
      </c>
      <c r="H10" s="26">
        <f t="shared" si="2"/>
        <v>65.79802400371328</v>
      </c>
      <c r="I10" s="30"/>
    </row>
    <row r="11" spans="1:9" ht="28.5" customHeight="1">
      <c r="A11" s="31" t="s">
        <v>6</v>
      </c>
      <c r="B11" s="25">
        <v>83024</v>
      </c>
      <c r="C11" s="25">
        <v>1249</v>
      </c>
      <c r="D11" s="25">
        <f t="shared" si="0"/>
        <v>21205</v>
      </c>
      <c r="E11" s="25">
        <v>9786</v>
      </c>
      <c r="F11" s="26">
        <f t="shared" si="1"/>
        <v>46.149493044093376</v>
      </c>
      <c r="G11" s="25">
        <v>11419</v>
      </c>
      <c r="H11" s="26">
        <f t="shared" si="2"/>
        <v>53.850506955906631</v>
      </c>
    </row>
    <row r="12" spans="1:9" ht="28.5" customHeight="1">
      <c r="A12" s="31" t="s">
        <v>7</v>
      </c>
      <c r="B12" s="25">
        <v>116355</v>
      </c>
      <c r="C12" s="25">
        <v>1052</v>
      </c>
      <c r="D12" s="25">
        <f t="shared" si="0"/>
        <v>21138</v>
      </c>
      <c r="E12" s="25">
        <v>6715</v>
      </c>
      <c r="F12" s="26">
        <f t="shared" si="1"/>
        <v>31.767433058945976</v>
      </c>
      <c r="G12" s="25">
        <v>14423</v>
      </c>
      <c r="H12" s="26">
        <f t="shared" si="2"/>
        <v>68.232566941054031</v>
      </c>
    </row>
    <row r="13" spans="1:9" ht="33" customHeight="1">
      <c r="A13" s="34" t="s">
        <v>13</v>
      </c>
      <c r="B13" s="25">
        <v>7496</v>
      </c>
      <c r="C13" s="25">
        <v>111</v>
      </c>
      <c r="D13" s="25">
        <f t="shared" si="0"/>
        <v>3362</v>
      </c>
      <c r="E13" s="25">
        <v>1198</v>
      </c>
      <c r="F13" s="26">
        <f t="shared" si="1"/>
        <v>35.633551457465792</v>
      </c>
      <c r="G13" s="25">
        <v>2164</v>
      </c>
      <c r="H13" s="26">
        <f>+G13/D13*100</f>
        <v>64.366448542534201</v>
      </c>
    </row>
    <row r="14" spans="1:9" ht="33" customHeight="1">
      <c r="A14" s="34" t="s">
        <v>15</v>
      </c>
      <c r="B14" s="25">
        <v>8253</v>
      </c>
      <c r="C14" s="25">
        <v>131</v>
      </c>
      <c r="D14" s="25">
        <f t="shared" si="0"/>
        <v>4747</v>
      </c>
      <c r="E14" s="25">
        <v>1913</v>
      </c>
      <c r="F14" s="26">
        <f t="shared" si="1"/>
        <v>40.299136296608381</v>
      </c>
      <c r="G14" s="25">
        <v>2834</v>
      </c>
      <c r="H14" s="26">
        <f t="shared" si="2"/>
        <v>59.700863703391619</v>
      </c>
    </row>
    <row r="15" spans="1:9" ht="33" customHeight="1">
      <c r="A15" s="34" t="s">
        <v>25</v>
      </c>
      <c r="B15" s="25">
        <v>1799</v>
      </c>
      <c r="C15" s="25">
        <v>113</v>
      </c>
      <c r="D15" s="25">
        <f t="shared" si="0"/>
        <v>2116</v>
      </c>
      <c r="E15" s="25">
        <v>878</v>
      </c>
      <c r="F15" s="26">
        <f t="shared" si="1"/>
        <v>41.493383742911156</v>
      </c>
      <c r="G15" s="25">
        <v>1238</v>
      </c>
      <c r="H15" s="26">
        <f t="shared" si="2"/>
        <v>58.506616257088851</v>
      </c>
    </row>
    <row r="16" spans="1:9" ht="31.5" customHeight="1">
      <c r="A16" s="15" t="s">
        <v>0</v>
      </c>
      <c r="B16" s="28">
        <f>SUM(B7:B15)</f>
        <v>743158</v>
      </c>
      <c r="C16" s="28">
        <f>SUM(C7:C15)</f>
        <v>10884</v>
      </c>
      <c r="D16" s="28">
        <f>SUM(D7:D15)</f>
        <v>205074</v>
      </c>
      <c r="E16" s="28">
        <f>SUM(E7:E15)</f>
        <v>92589</v>
      </c>
      <c r="F16" s="29">
        <f t="shared" si="1"/>
        <v>45.149068141256329</v>
      </c>
      <c r="G16" s="28">
        <f>SUM(G7:G15)</f>
        <v>112485</v>
      </c>
      <c r="H16" s="29">
        <f t="shared" si="2"/>
        <v>54.850931858743671</v>
      </c>
      <c r="I16" s="12"/>
    </row>
    <row r="17" spans="1:9" ht="5.25" customHeight="1">
      <c r="A17" s="19"/>
      <c r="B17" s="19"/>
      <c r="C17" s="19"/>
      <c r="D17" s="20"/>
      <c r="E17" s="20"/>
      <c r="F17" s="21"/>
      <c r="G17" s="20"/>
      <c r="H17" s="21"/>
    </row>
    <row r="18" spans="1:9" ht="11.25" customHeight="1">
      <c r="A18" s="39" t="s">
        <v>33</v>
      </c>
      <c r="B18" s="39"/>
      <c r="C18" s="39"/>
      <c r="D18" s="39"/>
      <c r="E18" s="39"/>
      <c r="F18" s="39"/>
      <c r="G18" s="39"/>
      <c r="H18" s="13"/>
    </row>
    <row r="19" spans="1:9" ht="10.5" customHeight="1">
      <c r="A19" s="14" t="s">
        <v>10</v>
      </c>
      <c r="B19" s="35"/>
      <c r="C19" s="35"/>
      <c r="D19" s="35"/>
      <c r="E19" s="22"/>
      <c r="F19" s="23"/>
      <c r="G19" s="22"/>
      <c r="H19" s="24"/>
    </row>
    <row r="20" spans="1:9" ht="17.25" customHeight="1">
      <c r="B20" s="12"/>
      <c r="C20" s="12"/>
      <c r="D20" s="12"/>
      <c r="E20" s="12"/>
      <c r="F20" s="12"/>
      <c r="G20" s="12"/>
      <c r="H20" s="12"/>
      <c r="I20" s="12"/>
    </row>
    <row r="21" spans="1:9" ht="15" customHeight="1">
      <c r="B21" s="12"/>
      <c r="C21" s="12"/>
      <c r="D21" s="12"/>
      <c r="I21" s="12"/>
    </row>
    <row r="22" spans="1:9" ht="15" customHeight="1">
      <c r="A22" s="1"/>
      <c r="B22" s="1"/>
      <c r="C22" s="1"/>
      <c r="I22" s="12"/>
    </row>
    <row r="23" spans="1:9" ht="15" customHeight="1">
      <c r="A23" s="1"/>
      <c r="B23" s="1"/>
      <c r="C23" s="1"/>
      <c r="I23" s="12"/>
    </row>
    <row r="24" spans="1:9" ht="15" customHeight="1">
      <c r="A24" s="1"/>
      <c r="B24" s="1"/>
      <c r="C24" s="1"/>
    </row>
    <row r="25" spans="1:9" ht="15" customHeight="1">
      <c r="A25" s="1"/>
      <c r="B25" s="1"/>
      <c r="C25" s="1"/>
    </row>
    <row r="26" spans="1:9" ht="15" customHeight="1">
      <c r="A26" s="1"/>
      <c r="B26" s="1"/>
      <c r="C26" s="1"/>
    </row>
    <row r="27" spans="1:9" ht="15" customHeight="1">
      <c r="A27" s="1"/>
      <c r="B27" s="1"/>
      <c r="C27" s="1"/>
    </row>
    <row r="28" spans="1:9" ht="15" customHeight="1">
      <c r="A28" s="1"/>
      <c r="B28" s="1"/>
      <c r="C28" s="1"/>
    </row>
    <row r="29" spans="1:9" ht="15" customHeight="1">
      <c r="A29" s="1"/>
      <c r="B29" s="1"/>
      <c r="C29" s="1"/>
    </row>
    <row r="30" spans="1:9" ht="15" customHeight="1">
      <c r="A30" s="1"/>
      <c r="B30" s="1"/>
      <c r="C30" s="1"/>
      <c r="D30" s="4"/>
    </row>
    <row r="31" spans="1:9" ht="15" customHeight="1">
      <c r="A31" s="1"/>
      <c r="B31" s="1"/>
      <c r="C31" s="1"/>
    </row>
    <row r="32" spans="1:9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84" orientation="portrait" r:id="rId1"/>
  <headerFooter alignWithMargins="0"/>
  <rowBreaks count="3" manualBreakCount="3">
    <brk id="44" max="7" man="1"/>
    <brk id="76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I194"/>
  <sheetViews>
    <sheetView view="pageBreakPreview" zoomScale="80" zoomScaleNormal="110" zoomScaleSheetLayoutView="80" workbookViewId="0">
      <selection activeCell="T13" sqref="T13"/>
    </sheetView>
  </sheetViews>
  <sheetFormatPr baseColWidth="10" defaultRowHeight="12.75"/>
  <cols>
    <col min="1" max="1" width="23.7109375" customWidth="1"/>
    <col min="2" max="2" width="15.7109375" customWidth="1"/>
    <col min="3" max="3" width="14.140625" customWidth="1"/>
    <col min="4" max="4" width="10.7109375" customWidth="1"/>
    <col min="5" max="5" width="11.7109375" customWidth="1"/>
    <col min="6" max="6" width="7" customWidth="1"/>
    <col min="7" max="7" width="11.5703125" customWidth="1"/>
    <col min="8" max="8" width="6.28515625" customWidth="1"/>
    <col min="9" max="9" width="4.5703125" customWidth="1"/>
    <col min="14" max="14" width="7.42578125" customWidth="1"/>
    <col min="15" max="15" width="6.85546875" customWidth="1"/>
  </cols>
  <sheetData>
    <row r="1" spans="1:9">
      <c r="A1" s="36" t="s">
        <v>14</v>
      </c>
      <c r="B1" s="36"/>
      <c r="C1" s="36"/>
      <c r="D1" s="36"/>
      <c r="E1" s="36"/>
      <c r="F1" s="36"/>
      <c r="G1" s="36"/>
      <c r="H1" s="36"/>
    </row>
    <row r="2" spans="1:9">
      <c r="A2" s="37" t="s">
        <v>11</v>
      </c>
      <c r="B2" s="37"/>
      <c r="C2" s="37"/>
      <c r="D2" s="37"/>
      <c r="E2" s="37"/>
      <c r="F2" s="37"/>
      <c r="G2" s="37"/>
      <c r="H2" s="37"/>
    </row>
    <row r="3" spans="1:9">
      <c r="A3" s="37" t="s">
        <v>18</v>
      </c>
      <c r="B3" s="37"/>
      <c r="C3" s="37"/>
      <c r="D3" s="37"/>
      <c r="E3" s="37"/>
      <c r="F3" s="37"/>
      <c r="G3" s="37"/>
      <c r="H3" s="37"/>
    </row>
    <row r="4" spans="1:9" ht="15" customHeight="1">
      <c r="A4" s="38" t="s">
        <v>20</v>
      </c>
      <c r="B4" s="38"/>
      <c r="C4" s="38"/>
      <c r="D4" s="38"/>
      <c r="E4" s="38"/>
      <c r="F4" s="38"/>
      <c r="G4" s="38"/>
      <c r="H4" s="38"/>
    </row>
    <row r="5" spans="1:9" ht="4.5" customHeight="1">
      <c r="A5" s="17"/>
      <c r="B5" s="17"/>
      <c r="C5" s="17"/>
      <c r="D5" s="18"/>
      <c r="E5" s="17"/>
      <c r="F5" s="17"/>
      <c r="G5" s="17"/>
      <c r="H5" s="17"/>
    </row>
    <row r="6" spans="1:9" ht="37.5" customHeight="1">
      <c r="A6" s="27" t="s">
        <v>19</v>
      </c>
      <c r="B6" s="27" t="s">
        <v>8</v>
      </c>
      <c r="C6" s="27" t="s">
        <v>9</v>
      </c>
      <c r="D6" s="16" t="s">
        <v>3</v>
      </c>
      <c r="E6" s="16" t="s">
        <v>1</v>
      </c>
      <c r="F6" s="16" t="s">
        <v>4</v>
      </c>
      <c r="G6" s="16" t="s">
        <v>2</v>
      </c>
      <c r="H6" s="16" t="s">
        <v>5</v>
      </c>
    </row>
    <row r="7" spans="1:9" ht="28.5" customHeight="1">
      <c r="A7" s="31" t="s">
        <v>21</v>
      </c>
      <c r="B7" s="25">
        <v>74669</v>
      </c>
      <c r="C7" s="25">
        <v>1306</v>
      </c>
      <c r="D7" s="25">
        <f t="shared" ref="D7:D15" si="0">+E7+G7</f>
        <v>22713</v>
      </c>
      <c r="E7" s="25">
        <v>11779</v>
      </c>
      <c r="F7" s="26">
        <f t="shared" ref="F7:F16" si="1">+E7/D7*100</f>
        <v>51.860168185620573</v>
      </c>
      <c r="G7" s="25">
        <v>10934</v>
      </c>
      <c r="H7" s="26">
        <f t="shared" ref="H7:H16" si="2">+G7/D7*100</f>
        <v>48.139831814379427</v>
      </c>
      <c r="I7" s="30"/>
    </row>
    <row r="8" spans="1:9" ht="28.5" customHeight="1">
      <c r="A8" s="31" t="s">
        <v>22</v>
      </c>
      <c r="B8" s="25">
        <v>995</v>
      </c>
      <c r="C8" s="25">
        <v>41</v>
      </c>
      <c r="D8" s="25">
        <f t="shared" si="0"/>
        <v>727</v>
      </c>
      <c r="E8" s="25">
        <v>606</v>
      </c>
      <c r="F8" s="26">
        <f t="shared" si="1"/>
        <v>83.356258596973859</v>
      </c>
      <c r="G8" s="25">
        <v>121</v>
      </c>
      <c r="H8" s="26">
        <f t="shared" si="2"/>
        <v>16.643741403026134</v>
      </c>
      <c r="I8" s="30"/>
    </row>
    <row r="9" spans="1:9" ht="28.5" customHeight="1">
      <c r="A9" s="31" t="s">
        <v>23</v>
      </c>
      <c r="B9" s="25">
        <v>91017</v>
      </c>
      <c r="C9" s="25">
        <v>1881</v>
      </c>
      <c r="D9" s="25">
        <f t="shared" si="0"/>
        <v>31620</v>
      </c>
      <c r="E9" s="25">
        <v>16479</v>
      </c>
      <c r="F9" s="26">
        <f t="shared" si="1"/>
        <v>52.115749525616692</v>
      </c>
      <c r="G9" s="25">
        <v>15141</v>
      </c>
      <c r="H9" s="26">
        <f t="shared" si="2"/>
        <v>47.8842504743833</v>
      </c>
      <c r="I9" s="30"/>
    </row>
    <row r="10" spans="1:9" ht="28.5" customHeight="1">
      <c r="A10" s="31" t="s">
        <v>24</v>
      </c>
      <c r="B10" s="25">
        <v>9582</v>
      </c>
      <c r="C10" s="25">
        <v>250</v>
      </c>
      <c r="D10" s="25">
        <f t="shared" si="0"/>
        <v>4399</v>
      </c>
      <c r="E10" s="25">
        <v>2243</v>
      </c>
      <c r="F10" s="26">
        <f t="shared" si="1"/>
        <v>50.988861104796548</v>
      </c>
      <c r="G10" s="25">
        <v>2156</v>
      </c>
      <c r="H10" s="26">
        <f t="shared" si="2"/>
        <v>49.011138895203452</v>
      </c>
      <c r="I10" s="30"/>
    </row>
    <row r="11" spans="1:9" ht="28.5" customHeight="1">
      <c r="A11" s="31" t="s">
        <v>6</v>
      </c>
      <c r="B11" s="25">
        <v>27412</v>
      </c>
      <c r="C11" s="25">
        <v>1016</v>
      </c>
      <c r="D11" s="25">
        <f t="shared" si="0"/>
        <v>17122</v>
      </c>
      <c r="E11" s="25">
        <v>10119</v>
      </c>
      <c r="F11" s="26">
        <f t="shared" si="1"/>
        <v>59.099404275201493</v>
      </c>
      <c r="G11" s="25">
        <v>7003</v>
      </c>
      <c r="H11" s="26">
        <f t="shared" si="2"/>
        <v>40.900595724798507</v>
      </c>
    </row>
    <row r="12" spans="1:9" ht="28.5" customHeight="1">
      <c r="A12" s="31" t="s">
        <v>7</v>
      </c>
      <c r="B12" s="25">
        <v>32538</v>
      </c>
      <c r="C12" s="25">
        <v>592</v>
      </c>
      <c r="D12" s="25">
        <f t="shared" si="0"/>
        <v>11829</v>
      </c>
      <c r="E12" s="25">
        <v>5209</v>
      </c>
      <c r="F12" s="26">
        <f t="shared" si="1"/>
        <v>44.035844111928313</v>
      </c>
      <c r="G12" s="25">
        <v>6620</v>
      </c>
      <c r="H12" s="26">
        <f t="shared" si="2"/>
        <v>55.964155888071687</v>
      </c>
    </row>
    <row r="13" spans="1:9" ht="33" customHeight="1">
      <c r="A13" s="34" t="s">
        <v>13</v>
      </c>
      <c r="B13" s="25">
        <v>3504</v>
      </c>
      <c r="C13" s="25">
        <v>109</v>
      </c>
      <c r="D13" s="25">
        <f t="shared" si="0"/>
        <v>3469</v>
      </c>
      <c r="E13" s="25">
        <v>1212</v>
      </c>
      <c r="F13" s="26">
        <f t="shared" si="1"/>
        <v>34.938022484865954</v>
      </c>
      <c r="G13" s="25">
        <v>2257</v>
      </c>
      <c r="H13" s="26">
        <f>+G13/D13*100</f>
        <v>65.061977515134046</v>
      </c>
    </row>
    <row r="14" spans="1:9" ht="33" customHeight="1">
      <c r="A14" s="34" t="s">
        <v>15</v>
      </c>
      <c r="B14" s="25">
        <v>3724</v>
      </c>
      <c r="C14" s="25">
        <v>107</v>
      </c>
      <c r="D14" s="25">
        <f t="shared" si="0"/>
        <v>3404</v>
      </c>
      <c r="E14" s="25">
        <v>1256</v>
      </c>
      <c r="F14" s="26">
        <f t="shared" si="1"/>
        <v>36.89776733254994</v>
      </c>
      <c r="G14" s="25">
        <v>2148</v>
      </c>
      <c r="H14" s="26">
        <f t="shared" si="2"/>
        <v>63.102232667450053</v>
      </c>
    </row>
    <row r="15" spans="1:9" ht="33" customHeight="1">
      <c r="A15" s="34" t="s">
        <v>25</v>
      </c>
      <c r="B15" s="25">
        <v>433</v>
      </c>
      <c r="C15" s="25">
        <v>14</v>
      </c>
      <c r="D15" s="25">
        <f t="shared" si="0"/>
        <v>341</v>
      </c>
      <c r="E15" s="25">
        <v>163</v>
      </c>
      <c r="F15" s="26">
        <f t="shared" si="1"/>
        <v>47.800586510263933</v>
      </c>
      <c r="G15" s="25">
        <v>178</v>
      </c>
      <c r="H15" s="26">
        <f t="shared" si="2"/>
        <v>52.199413489736067</v>
      </c>
    </row>
    <row r="16" spans="1:9" ht="31.5" customHeight="1">
      <c r="A16" s="15" t="s">
        <v>0</v>
      </c>
      <c r="B16" s="28">
        <f>SUM(B7:B15)</f>
        <v>243874</v>
      </c>
      <c r="C16" s="28">
        <f>SUM(C7:C15)</f>
        <v>5316</v>
      </c>
      <c r="D16" s="28">
        <f>SUM(D7:D15)</f>
        <v>95624</v>
      </c>
      <c r="E16" s="28">
        <f>SUM(E7:E15)</f>
        <v>49066</v>
      </c>
      <c r="F16" s="29">
        <f t="shared" si="1"/>
        <v>51.311386262862882</v>
      </c>
      <c r="G16" s="28">
        <f>SUM(G7:G15)</f>
        <v>46558</v>
      </c>
      <c r="H16" s="29">
        <f t="shared" si="2"/>
        <v>48.688613737137118</v>
      </c>
      <c r="I16" s="12"/>
    </row>
    <row r="17" spans="1:9" ht="5.25" customHeight="1">
      <c r="A17" s="19"/>
      <c r="B17" s="19"/>
      <c r="C17" s="19"/>
      <c r="D17" s="20"/>
      <c r="E17" s="20"/>
      <c r="F17" s="21"/>
      <c r="G17" s="20"/>
      <c r="H17" s="21"/>
    </row>
    <row r="18" spans="1:9" ht="11.25" customHeight="1">
      <c r="A18" s="39" t="s">
        <v>12</v>
      </c>
      <c r="B18" s="39"/>
      <c r="C18" s="39"/>
      <c r="D18" s="39"/>
      <c r="E18" s="39"/>
      <c r="F18" s="39"/>
      <c r="G18" s="39"/>
      <c r="H18" s="13"/>
    </row>
    <row r="19" spans="1:9" ht="10.5" customHeight="1">
      <c r="A19" s="14" t="s">
        <v>10</v>
      </c>
      <c r="B19" s="35"/>
      <c r="C19" s="35"/>
      <c r="D19" s="35"/>
      <c r="E19" s="22"/>
      <c r="F19" s="23"/>
      <c r="G19" s="22"/>
      <c r="H19" s="24"/>
    </row>
    <row r="20" spans="1:9" ht="17.25" customHeight="1">
      <c r="B20" s="12"/>
      <c r="E20" s="12"/>
      <c r="F20" s="12"/>
      <c r="G20" s="12"/>
      <c r="H20" s="12"/>
      <c r="I20" s="12"/>
    </row>
    <row r="21" spans="1:9" ht="15" customHeight="1">
      <c r="B21" s="12"/>
      <c r="C21" s="12"/>
      <c r="D21" s="12"/>
      <c r="I21" s="12"/>
    </row>
    <row r="22" spans="1:9" ht="15" customHeight="1">
      <c r="A22" s="1"/>
      <c r="B22" s="1"/>
      <c r="C22" s="1"/>
      <c r="I22" s="12"/>
    </row>
    <row r="23" spans="1:9" ht="15" customHeight="1">
      <c r="A23" s="1"/>
      <c r="B23" s="1"/>
      <c r="C23" s="1"/>
      <c r="I23" s="12"/>
    </row>
    <row r="24" spans="1:9" ht="15" customHeight="1">
      <c r="A24" s="1"/>
      <c r="B24" s="1"/>
      <c r="C24" s="1"/>
    </row>
    <row r="25" spans="1:9" ht="15" customHeight="1">
      <c r="A25" s="1"/>
      <c r="B25" s="1"/>
      <c r="C25" s="1"/>
    </row>
    <row r="26" spans="1:9" ht="15" customHeight="1">
      <c r="A26" s="1"/>
      <c r="B26" s="1"/>
      <c r="C26" s="1"/>
    </row>
    <row r="27" spans="1:9" ht="15" customHeight="1">
      <c r="A27" s="1"/>
      <c r="B27" s="1"/>
      <c r="C27" s="1"/>
    </row>
    <row r="28" spans="1:9" ht="15" customHeight="1">
      <c r="A28" s="1"/>
      <c r="B28" s="1"/>
      <c r="C28" s="1"/>
    </row>
    <row r="29" spans="1:9" ht="15" customHeight="1">
      <c r="A29" s="1"/>
      <c r="B29" s="1"/>
      <c r="C29" s="1"/>
    </row>
    <row r="30" spans="1:9" ht="15" customHeight="1">
      <c r="A30" s="1"/>
      <c r="B30" s="1"/>
      <c r="C30" s="1"/>
      <c r="D30" s="4"/>
    </row>
    <row r="31" spans="1:9" ht="15" customHeight="1">
      <c r="A31" s="1"/>
      <c r="B31" s="1"/>
      <c r="C31" s="1"/>
    </row>
    <row r="32" spans="1:9" ht="15" customHeight="1">
      <c r="A32" s="1"/>
      <c r="B32" s="1"/>
      <c r="C32" s="1"/>
      <c r="D32" s="2"/>
    </row>
    <row r="33" spans="1:6" ht="15" customHeight="1">
      <c r="A33" s="1"/>
      <c r="B33" s="1"/>
      <c r="C33" s="1"/>
      <c r="D33" s="2"/>
    </row>
    <row r="34" spans="1:6" ht="15" customHeight="1">
      <c r="A34" s="3"/>
      <c r="B34" s="3"/>
      <c r="C34" s="3"/>
      <c r="D34" s="1"/>
      <c r="E34" s="7"/>
      <c r="F34" s="7"/>
    </row>
    <row r="35" spans="1:6" ht="18" customHeight="1">
      <c r="A35" s="1"/>
      <c r="B35" s="1"/>
      <c r="C35" s="1"/>
      <c r="D35" s="2"/>
      <c r="E35" s="7"/>
      <c r="F35" s="7"/>
    </row>
    <row r="37" spans="1:6">
      <c r="A37" s="2"/>
      <c r="B37" s="2"/>
      <c r="C37" s="2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5"/>
      <c r="B57" s="5"/>
      <c r="C57" s="5"/>
    </row>
    <row r="58" spans="1:3" ht="15" customHeight="1">
      <c r="A58" s="5"/>
      <c r="B58" s="5"/>
      <c r="C58" s="5"/>
    </row>
    <row r="59" spans="1:3" ht="15" customHeight="1">
      <c r="A59" s="5"/>
      <c r="B59" s="5"/>
      <c r="C59" s="5"/>
    </row>
    <row r="60" spans="1:3" ht="15" customHeight="1">
      <c r="A60" s="5"/>
      <c r="B60" s="5"/>
      <c r="C60" s="5"/>
    </row>
    <row r="61" spans="1:3" ht="15" customHeight="1">
      <c r="A61" s="5"/>
      <c r="B61" s="5"/>
      <c r="C61" s="5"/>
    </row>
    <row r="62" spans="1:3" ht="15" customHeight="1">
      <c r="A62" s="5"/>
      <c r="B62" s="5"/>
      <c r="C62" s="5"/>
    </row>
    <row r="63" spans="1:3" ht="15" customHeight="1">
      <c r="A63" s="5"/>
      <c r="B63" s="5"/>
      <c r="C63" s="5"/>
    </row>
    <row r="64" spans="1:3" ht="15" customHeight="1">
      <c r="A64" s="5"/>
      <c r="B64" s="5"/>
      <c r="C64" s="5"/>
    </row>
    <row r="65" spans="1:7" ht="15" customHeight="1">
      <c r="A65" s="5"/>
      <c r="B65" s="5"/>
      <c r="C65" s="5"/>
    </row>
    <row r="66" spans="1:7" ht="15" customHeight="1">
      <c r="A66" s="5"/>
      <c r="B66" s="5"/>
      <c r="C66" s="5"/>
    </row>
    <row r="67" spans="1:7" ht="15" customHeight="1">
      <c r="A67" s="5"/>
      <c r="B67" s="5"/>
      <c r="C67" s="5"/>
    </row>
    <row r="68" spans="1:7" ht="15" customHeight="1">
      <c r="A68" s="5"/>
      <c r="B68" s="5"/>
      <c r="C68" s="5"/>
    </row>
    <row r="69" spans="1:7" ht="15" customHeight="1">
      <c r="A69" s="5"/>
      <c r="B69" s="5"/>
      <c r="C69" s="5"/>
      <c r="D69" s="4"/>
    </row>
    <row r="70" spans="1:7" ht="15" customHeight="1">
      <c r="A70" s="5"/>
      <c r="B70" s="5"/>
      <c r="C70" s="5"/>
      <c r="D70" s="6"/>
      <c r="E70" s="7"/>
      <c r="F70" s="7"/>
      <c r="G70" s="7"/>
    </row>
    <row r="71" spans="1:7" ht="15" customHeight="1">
      <c r="A71" s="5"/>
      <c r="B71" s="5"/>
      <c r="C71" s="5"/>
      <c r="D71" s="6"/>
    </row>
    <row r="72" spans="1:7" ht="15" customHeight="1">
      <c r="A72" s="5"/>
      <c r="B72" s="5"/>
      <c r="C72" s="5"/>
      <c r="D72" s="2"/>
    </row>
    <row r="73" spans="1:7" ht="15" customHeight="1">
      <c r="A73" s="3"/>
      <c r="B73" s="3"/>
      <c r="C73" s="3"/>
      <c r="D73" s="1"/>
      <c r="E73" s="7"/>
      <c r="F73" s="7"/>
    </row>
    <row r="74" spans="1:7" ht="15" customHeight="1">
      <c r="A74" s="1"/>
      <c r="B74" s="1"/>
      <c r="C74" s="1"/>
      <c r="D74" s="2"/>
      <c r="E74" s="7"/>
      <c r="F74" s="7"/>
    </row>
    <row r="75" spans="1:7">
      <c r="E75" s="10"/>
      <c r="F75" s="10"/>
    </row>
    <row r="76" spans="1:7">
      <c r="A76" s="2"/>
      <c r="B76" s="2"/>
      <c r="C76" s="2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1"/>
      <c r="B100" s="1"/>
      <c r="C100" s="1"/>
    </row>
    <row r="101" spans="1:8" ht="15" customHeight="1">
      <c r="A101" s="1"/>
      <c r="B101" s="1"/>
      <c r="C101" s="1"/>
    </row>
    <row r="102" spans="1:8" ht="15" customHeight="1">
      <c r="A102" s="1"/>
      <c r="B102" s="1"/>
      <c r="C102" s="1"/>
    </row>
    <row r="103" spans="1:8" ht="15" customHeight="1">
      <c r="A103" s="1"/>
      <c r="B103" s="1"/>
      <c r="C103" s="1"/>
    </row>
    <row r="104" spans="1:8" ht="15" customHeight="1">
      <c r="A104" s="1"/>
      <c r="B104" s="1"/>
      <c r="C104" s="1"/>
    </row>
    <row r="105" spans="1:8" ht="15" customHeight="1">
      <c r="A105" s="1"/>
      <c r="B105" s="1"/>
      <c r="C105" s="1"/>
    </row>
    <row r="106" spans="1:8" ht="15" customHeight="1">
      <c r="A106" s="1"/>
      <c r="B106" s="1"/>
      <c r="C106" s="1"/>
    </row>
    <row r="107" spans="1:8" ht="15" customHeight="1">
      <c r="A107" s="1"/>
      <c r="B107" s="1"/>
      <c r="C107" s="1"/>
    </row>
    <row r="108" spans="1:8" ht="15" customHeight="1">
      <c r="A108" s="1"/>
      <c r="B108" s="1"/>
      <c r="C108" s="1"/>
      <c r="E108" s="5"/>
      <c r="F108" s="5"/>
      <c r="G108" s="5"/>
    </row>
    <row r="109" spans="1:8" ht="15" customHeight="1">
      <c r="A109" s="1"/>
      <c r="B109" s="1"/>
      <c r="C109" s="1"/>
      <c r="D109" s="4"/>
      <c r="E109" s="4"/>
      <c r="F109" s="4"/>
      <c r="G109" s="4"/>
    </row>
    <row r="110" spans="1:8" ht="15" customHeight="1">
      <c r="A110" s="1"/>
      <c r="B110" s="1"/>
      <c r="C110" s="1"/>
      <c r="D110" s="4"/>
    </row>
    <row r="111" spans="1:8" ht="15" customHeight="1">
      <c r="A111" s="1"/>
      <c r="B111" s="1"/>
      <c r="C111" s="1"/>
      <c r="D111" s="2"/>
      <c r="G111" s="5"/>
    </row>
    <row r="112" spans="1:8" ht="15" customHeight="1">
      <c r="A112" s="1"/>
      <c r="B112" s="1"/>
      <c r="C112" s="1"/>
      <c r="D112" s="9"/>
      <c r="E112" s="5"/>
      <c r="F112" s="5"/>
      <c r="G112" s="5"/>
      <c r="H112" s="9"/>
    </row>
    <row r="113" spans="1:8" ht="15" customHeight="1">
      <c r="A113" s="3"/>
      <c r="B113" s="3"/>
      <c r="C113" s="3"/>
      <c r="D113" s="9"/>
      <c r="E113" s="7"/>
      <c r="F113" s="7"/>
      <c r="G113" s="5"/>
      <c r="H113" s="9"/>
    </row>
    <row r="114" spans="1:8" ht="15" customHeight="1">
      <c r="A114" s="1"/>
      <c r="B114" s="1"/>
      <c r="C114" s="1"/>
      <c r="D114" s="2"/>
      <c r="E114" s="7"/>
      <c r="F114" s="7"/>
      <c r="G114" s="2"/>
      <c r="H114" s="2"/>
    </row>
    <row r="115" spans="1:8">
      <c r="E115" s="7"/>
      <c r="F115" s="7"/>
    </row>
    <row r="116" spans="1:8">
      <c r="A116" s="2"/>
      <c r="B116" s="2"/>
      <c r="C116" s="2"/>
    </row>
    <row r="117" spans="1:8">
      <c r="A117" s="2"/>
      <c r="B117" s="2"/>
      <c r="C117" s="2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1"/>
      <c r="B140" s="1"/>
      <c r="C140" s="1"/>
    </row>
    <row r="141" spans="1:3" ht="15" customHeight="1">
      <c r="A141" s="1"/>
      <c r="B141" s="1"/>
      <c r="C141" s="1"/>
    </row>
    <row r="142" spans="1:3" ht="15" customHeight="1">
      <c r="A142" s="1"/>
      <c r="B142" s="1"/>
      <c r="C142" s="1"/>
    </row>
    <row r="143" spans="1:3" ht="15" customHeight="1">
      <c r="A143" s="1"/>
      <c r="B143" s="1"/>
      <c r="C143" s="1"/>
    </row>
    <row r="144" spans="1:3" ht="15" customHeight="1">
      <c r="A144" s="1"/>
      <c r="B144" s="1"/>
      <c r="C144" s="1"/>
    </row>
    <row r="145" spans="1:6" ht="15" customHeight="1">
      <c r="A145" s="1"/>
      <c r="B145" s="1"/>
      <c r="C145" s="1"/>
    </row>
    <row r="146" spans="1:6" ht="15" customHeight="1">
      <c r="A146" s="1"/>
      <c r="B146" s="1"/>
      <c r="C146" s="1"/>
    </row>
    <row r="147" spans="1:6" ht="15" customHeight="1">
      <c r="A147" s="1"/>
      <c r="B147" s="1"/>
      <c r="C147" s="1"/>
    </row>
    <row r="148" spans="1:6" ht="15" customHeight="1">
      <c r="A148" s="1"/>
      <c r="B148" s="1"/>
      <c r="C148" s="1"/>
    </row>
    <row r="149" spans="1:6" ht="15" customHeight="1">
      <c r="A149" s="1"/>
      <c r="B149" s="1"/>
      <c r="C149" s="1"/>
      <c r="D149" s="2"/>
    </row>
    <row r="150" spans="1:6" ht="15" customHeight="1">
      <c r="A150" s="1"/>
      <c r="B150" s="1"/>
      <c r="C150" s="1"/>
      <c r="D150" s="4"/>
    </row>
    <row r="151" spans="1:6" ht="15" customHeight="1">
      <c r="A151" s="1"/>
      <c r="B151" s="1"/>
      <c r="C151" s="1"/>
      <c r="D151" s="8"/>
    </row>
    <row r="152" spans="1:6" ht="15" customHeight="1">
      <c r="A152" s="1"/>
      <c r="B152" s="1"/>
      <c r="C152" s="1"/>
    </row>
    <row r="153" spans="1:6" ht="15" customHeight="1">
      <c r="A153" s="3"/>
      <c r="B153" s="3"/>
      <c r="C153" s="3"/>
      <c r="D153" s="8"/>
      <c r="E153" s="11"/>
      <c r="F153" s="11"/>
    </row>
    <row r="154" spans="1:6" ht="15" customHeight="1">
      <c r="A154" s="1"/>
      <c r="B154" s="1"/>
      <c r="C154" s="1"/>
      <c r="D154" s="2"/>
      <c r="E154" s="11"/>
      <c r="F154" s="11"/>
    </row>
    <row r="155" spans="1:6">
      <c r="E155" s="11"/>
      <c r="F155" s="11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2"/>
    </row>
    <row r="192" spans="4:4" ht="15" customHeight="1">
      <c r="D192" s="2"/>
    </row>
    <row r="193" spans="4:4" ht="15" customHeight="1">
      <c r="D193" s="2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92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2"/>
  <sheetViews>
    <sheetView view="pageBreakPreview" zoomScale="60" zoomScaleNormal="100" workbookViewId="0">
      <selection activeCell="T13" sqref="T13"/>
    </sheetView>
  </sheetViews>
  <sheetFormatPr baseColWidth="10" defaultRowHeight="12.75"/>
  <cols>
    <col min="1" max="1" width="23.140625" customWidth="1"/>
    <col min="2" max="2" width="17.85546875" customWidth="1"/>
  </cols>
  <sheetData>
    <row r="2" spans="1:4" ht="25.5">
      <c r="A2" s="27" t="s">
        <v>28</v>
      </c>
      <c r="B2" s="16" t="s">
        <v>3</v>
      </c>
      <c r="C2" s="16" t="s">
        <v>1</v>
      </c>
      <c r="D2" s="16" t="s">
        <v>2</v>
      </c>
    </row>
    <row r="3" spans="1:4" ht="25.5" customHeight="1">
      <c r="A3" s="32" t="s">
        <v>27</v>
      </c>
      <c r="B3" s="25">
        <f t="shared" ref="B3:B11" si="0">+C3+D3</f>
        <v>67645</v>
      </c>
      <c r="C3" s="25">
        <v>33879</v>
      </c>
      <c r="D3" s="25">
        <v>33766</v>
      </c>
    </row>
    <row r="4" spans="1:4" ht="25.5" customHeight="1">
      <c r="A4" s="32" t="s">
        <v>31</v>
      </c>
      <c r="B4" s="25">
        <f t="shared" si="0"/>
        <v>17261</v>
      </c>
      <c r="C4" s="25">
        <v>7271</v>
      </c>
      <c r="D4" s="25">
        <v>9990</v>
      </c>
    </row>
    <row r="5" spans="1:4" ht="25.5" customHeight="1">
      <c r="A5" s="32" t="s">
        <v>29</v>
      </c>
      <c r="B5" s="25">
        <f t="shared" si="0"/>
        <v>52519</v>
      </c>
      <c r="C5" s="25">
        <v>25791</v>
      </c>
      <c r="D5" s="25">
        <v>26728</v>
      </c>
    </row>
    <row r="6" spans="1:4" ht="25.5" customHeight="1">
      <c r="A6" s="32" t="s">
        <v>30</v>
      </c>
      <c r="B6" s="25">
        <f t="shared" si="0"/>
        <v>15081</v>
      </c>
      <c r="C6" s="25">
        <v>5158</v>
      </c>
      <c r="D6" s="25">
        <v>9923</v>
      </c>
    </row>
    <row r="7" spans="1:4" ht="25.5" customHeight="1">
      <c r="A7" s="32" t="s">
        <v>6</v>
      </c>
      <c r="B7" s="25">
        <f t="shared" si="0"/>
        <v>21205</v>
      </c>
      <c r="C7" s="25">
        <v>9786</v>
      </c>
      <c r="D7" s="25">
        <v>11419</v>
      </c>
    </row>
    <row r="8" spans="1:4" ht="25.5" customHeight="1">
      <c r="A8" s="32" t="s">
        <v>7</v>
      </c>
      <c r="B8" s="25">
        <f t="shared" si="0"/>
        <v>21138</v>
      </c>
      <c r="C8" s="25">
        <v>6715</v>
      </c>
      <c r="D8" s="25">
        <v>14423</v>
      </c>
    </row>
    <row r="9" spans="1:4" ht="25.5" customHeight="1">
      <c r="A9" s="33" t="s">
        <v>16</v>
      </c>
      <c r="B9" s="25">
        <f t="shared" si="0"/>
        <v>3362</v>
      </c>
      <c r="C9" s="25">
        <v>1198</v>
      </c>
      <c r="D9" s="25">
        <v>2164</v>
      </c>
    </row>
    <row r="10" spans="1:4" ht="25.5" customHeight="1">
      <c r="A10" s="33" t="s">
        <v>17</v>
      </c>
      <c r="B10" s="25">
        <f t="shared" si="0"/>
        <v>4747</v>
      </c>
      <c r="C10" s="25">
        <v>1913</v>
      </c>
      <c r="D10" s="25">
        <v>2834</v>
      </c>
    </row>
    <row r="11" spans="1:4" ht="25.5" customHeight="1">
      <c r="A11" s="33" t="s">
        <v>32</v>
      </c>
      <c r="B11" s="25">
        <f t="shared" si="0"/>
        <v>2116</v>
      </c>
      <c r="C11" s="25">
        <v>878</v>
      </c>
      <c r="D11" s="25">
        <v>1238</v>
      </c>
    </row>
    <row r="12" spans="1:4" ht="25.5" customHeight="1">
      <c r="A12" s="28" t="s">
        <v>0</v>
      </c>
      <c r="B12" s="28">
        <f>SUM(B3:B11)</f>
        <v>205074</v>
      </c>
      <c r="C12" s="28">
        <f>SUM(C3:C11)</f>
        <v>92589</v>
      </c>
      <c r="D12" s="28">
        <f>SUM(D3:D11)</f>
        <v>112485</v>
      </c>
    </row>
  </sheetData>
  <pageMargins left="0.7" right="0.7" top="0.75" bottom="0.75" header="0.3" footer="0.3"/>
  <pageSetup scale="89" orientation="portrait" r:id="rId1"/>
  <colBreaks count="1" manualBreakCount="1">
    <brk id="6" max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Trim. abril - junio 2022</vt:lpstr>
      <vt:lpstr>Trim. enero-marzo 2022</vt:lpstr>
      <vt:lpstr>grafica</vt:lpstr>
      <vt:lpstr>grafica!Área_de_impresión</vt:lpstr>
      <vt:lpstr>'Trim. abril - junio 2022'!Área_de_impresión</vt:lpstr>
      <vt:lpstr>'Trim. enero-marzo 2022'!Área_de_impresión</vt:lpstr>
    </vt:vector>
  </TitlesOfParts>
  <Company>Planificación - Investigación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Cristina Perez Estevez</dc:creator>
  <cp:lastModifiedBy>Pedro Santos</cp:lastModifiedBy>
  <cp:lastPrinted>2022-07-14T15:55:30Z</cp:lastPrinted>
  <dcterms:created xsi:type="dcterms:W3CDTF">1999-05-05T13:37:21Z</dcterms:created>
  <dcterms:modified xsi:type="dcterms:W3CDTF">2022-07-14T15:56:29Z</dcterms:modified>
</cp:coreProperties>
</file>