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2274B0A8-4738-4508-85E0-53C72578DAC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Trim. abril - junio 2024  " sheetId="34" r:id="rId1"/>
    <sheet name="Trim. enero-marzo 2024" sheetId="32" r:id="rId2"/>
    <sheet name="grafica" sheetId="33" r:id="rId3"/>
  </sheets>
  <definedNames>
    <definedName name="_xlnm.Print_Area" localSheetId="2">grafica!$A$1:$H$35</definedName>
    <definedName name="_xlnm.Print_Area" localSheetId="0">'Trim. abril - junio 2024  '!$A$1:$H$45</definedName>
    <definedName name="_xlnm.Print_Area" localSheetId="1">'Trim. enero-marzo 2024'!$A$1:$H$44</definedName>
  </definedNames>
  <calcPr calcId="191029"/>
</workbook>
</file>

<file path=xl/calcChain.xml><?xml version="1.0" encoding="utf-8"?>
<calcChain xmlns="http://schemas.openxmlformats.org/spreadsheetml/2006/main">
  <c r="D8" i="34" l="1"/>
  <c r="D9" i="34"/>
  <c r="D10" i="34"/>
  <c r="D11" i="34"/>
  <c r="D12" i="34"/>
  <c r="D13" i="34"/>
  <c r="D14" i="34"/>
  <c r="D15" i="34"/>
  <c r="D7" i="34"/>
  <c r="G16" i="34"/>
  <c r="E16" i="34"/>
  <c r="C16" i="34"/>
  <c r="B16" i="34"/>
  <c r="H15" i="34"/>
  <c r="F15" i="34"/>
  <c r="H14" i="34"/>
  <c r="H13" i="34"/>
  <c r="H12" i="34"/>
  <c r="F12" i="34"/>
  <c r="H11" i="34"/>
  <c r="H10" i="34"/>
  <c r="F9" i="34"/>
  <c r="F8" i="34"/>
  <c r="H7" i="34"/>
  <c r="C5" i="33"/>
  <c r="C6" i="33"/>
  <c r="C7" i="33"/>
  <c r="C8" i="33"/>
  <c r="C9" i="33"/>
  <c r="C10" i="33"/>
  <c r="E11" i="33"/>
  <c r="C11" i="33" s="1"/>
  <c r="D11" i="33"/>
  <c r="G16" i="32"/>
  <c r="E16" i="32"/>
  <c r="D15" i="32"/>
  <c r="H15" i="32"/>
  <c r="D13" i="32"/>
  <c r="F13" i="32"/>
  <c r="H13" i="32"/>
  <c r="D10" i="32"/>
  <c r="F10" i="32"/>
  <c r="D8" i="32"/>
  <c r="H8" i="32"/>
  <c r="C16" i="32"/>
  <c r="B16" i="32"/>
  <c r="C4" i="33"/>
  <c r="D9" i="32"/>
  <c r="H9" i="32"/>
  <c r="F9" i="32"/>
  <c r="D11" i="32"/>
  <c r="F11" i="32"/>
  <c r="D12" i="32"/>
  <c r="H12" i="32"/>
  <c r="D14" i="32"/>
  <c r="F14" i="32"/>
  <c r="D7" i="32"/>
  <c r="F7" i="32"/>
  <c r="F12" i="32"/>
  <c r="H11" i="32"/>
  <c r="F15" i="32"/>
  <c r="H14" i="32"/>
  <c r="H10" i="32"/>
  <c r="F8" i="32"/>
  <c r="H7" i="32"/>
  <c r="D16" i="32"/>
  <c r="H16" i="32"/>
  <c r="F16" i="32"/>
  <c r="H8" i="34"/>
  <c r="H9" i="34"/>
  <c r="F14" i="34"/>
  <c r="F7" i="34"/>
  <c r="F11" i="34"/>
  <c r="D16" i="34"/>
  <c r="F10" i="34"/>
  <c r="F13" i="34"/>
  <c r="H16" i="34"/>
  <c r="F16" i="34"/>
</calcChain>
</file>

<file path=xl/sharedStrings.xml><?xml version="1.0" encoding="utf-8"?>
<sst xmlns="http://schemas.openxmlformats.org/spreadsheetml/2006/main" count="61" uniqueCount="30">
  <si>
    <t>TOTAL</t>
  </si>
  <si>
    <t>HOMBRES</t>
  </si>
  <si>
    <t>MUJERES</t>
  </si>
  <si>
    <t xml:space="preserve">TOTAL </t>
  </si>
  <si>
    <t>% HOM</t>
  </si>
  <si>
    <t>% MUJ</t>
  </si>
  <si>
    <t>Regional Este</t>
  </si>
  <si>
    <t>Regional Sur</t>
  </si>
  <si>
    <t xml:space="preserve">HORAS INSTRUCCIÓN </t>
  </si>
  <si>
    <t>ACCIONES FORMATIVAS</t>
  </si>
  <si>
    <t>*Cifras Preliminares.</t>
  </si>
  <si>
    <t>HORAS INSTRUCCIÓN, ACCIONES FORMATIVAS Y PARTICIPANTES POR SEXO</t>
  </si>
  <si>
    <t>Centro Nacional de Innovación y Desarrollo Docente</t>
  </si>
  <si>
    <t>INSTITUTO NACIONAL DE FORMACION TECNICO PROFESIONAL, INFOTEP</t>
  </si>
  <si>
    <t>Centro Nacional de Formación Virtual</t>
  </si>
  <si>
    <t xml:space="preserve">SEGÚN DIRECCIONES  REGIONALES Y CENTROS </t>
  </si>
  <si>
    <t>DIRECCIONES REGIONALES</t>
  </si>
  <si>
    <t>Regional Metropolitana</t>
  </si>
  <si>
    <t>Regional Oriental</t>
  </si>
  <si>
    <t>Regional  Cibao Norte</t>
  </si>
  <si>
    <t>Regional  Cibao Sur</t>
  </si>
  <si>
    <t>Centro Nacional de Innovación, Empresarial y Emprendimiento</t>
  </si>
  <si>
    <t>Dirección Innovación y Desarrollo</t>
  </si>
  <si>
    <t>DIRECCIÓNES REGIONALES</t>
  </si>
  <si>
    <t>PARTICIPANTES SEGÚN SEXO</t>
  </si>
  <si>
    <t>.</t>
  </si>
  <si>
    <t>Enero - Marzo 2024</t>
  </si>
  <si>
    <r>
      <t xml:space="preserve">FUENTE:  INFOTEP.  </t>
    </r>
    <r>
      <rPr>
        <sz val="9"/>
        <rFont val="Infotep3"/>
        <family val="2"/>
      </rPr>
      <t>Sección de Estadísticas.</t>
    </r>
  </si>
  <si>
    <r>
      <t xml:space="preserve">FUENTE:  INFOTEP. </t>
    </r>
    <r>
      <rPr>
        <sz val="9"/>
        <rFont val="Infotep3"/>
        <family val="2"/>
      </rPr>
      <t>División de Estadísticas.</t>
    </r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</si>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</sst>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€_-;\-* #,##0.00\ _€_-;_-* &quot;-&quot;??\ _€_-;_-@_-"/>
    <numFmt numFmtId="165" formatCode="_(* #,##0.0_);_(* \(#,##0.0\);_(* &quot;-&quot;??_);_(@_)"/>
    <numFmt numFmtId="166" formatCode="_(* #,##0_);_(* \(#,##0\);_(* &quot;-&quot;??_);_(@_)"/>
    <numFmt numFmtId="167" formatCode="_-* #,##0\ _€_-;\-* #,##0\ _€_-;_-* &quot;-&quot;??\ _€_-;_-@_-"/>
    <numFmt numFmtId="168" formatCode="#,##0.0"/>
  </numFmts>
  <fonts count="26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name val="INFOTEXT"/>
      <family val="1"/>
    </font>
    <font>
      <sz val="12"/>
      <name val="INFOTEXT"/>
      <family val="1"/>
    </font>
    <font>
      <sz val="11"/>
      <name val="INFOTEXT"/>
      <family val="1"/>
    </font>
    <font>
      <b/>
      <sz val="12"/>
      <name val="INFOTEXT"/>
      <family val="1"/>
    </font>
    <font>
      <sz val="12"/>
      <name val="Infotep3"/>
      <family val="2"/>
    </font>
    <font>
      <b/>
      <sz val="10"/>
      <name val="Infotep3"/>
      <family val="2"/>
    </font>
    <font>
      <b/>
      <sz val="9"/>
      <name val="Infotep3"/>
      <family val="2"/>
    </font>
    <font>
      <sz val="10"/>
      <name val="Infotep3"/>
      <family val="2"/>
    </font>
    <font>
      <sz val="11"/>
      <name val="Infotep3"/>
      <family val="2"/>
    </font>
    <font>
      <sz val="8"/>
      <name val="Infotep3"/>
      <family val="2"/>
    </font>
    <font>
      <sz val="9"/>
      <name val="Infotep3"/>
      <family val="2"/>
    </font>
    <font>
      <sz val="6"/>
      <name val="Infotep3"/>
      <family val="2"/>
    </font>
    <font>
      <b/>
      <sz val="11"/>
      <name val="Infotep3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INFOTEXT"/>
      <family val="1"/>
    </font>
    <font>
      <b/>
      <sz val="9.5"/>
      <color theme="0"/>
      <name val="INFOTEXT"/>
      <family val="1"/>
    </font>
    <font>
      <b/>
      <sz val="9.5"/>
      <color theme="0"/>
      <name val="Infotep3"/>
      <family val="2"/>
    </font>
    <font>
      <b/>
      <sz val="10"/>
      <color theme="0"/>
      <name val="Infotep3"/>
      <family val="2"/>
    </font>
    <font>
      <b/>
      <sz val="11"/>
      <color theme="0"/>
      <name val="Infotep3"/>
      <family val="2"/>
    </font>
    <font>
      <b/>
      <sz val="12"/>
      <color theme="0"/>
      <name val="Infotep3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FEF9F4"/>
        <bgColor theme="5" tint="0.79998168889431442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DF3"/>
        <bgColor theme="5" tint="0.79998168889431442"/>
      </patternFill>
    </fill>
    <fill>
      <patternFill patternType="solid">
        <fgColor theme="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3" fontId="0" fillId="0" borderId="0" xfId="0" applyNumberFormat="1"/>
    <xf numFmtId="0" fontId="18" fillId="2" borderId="0" xfId="0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/>
    </xf>
    <xf numFmtId="0" fontId="19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3" fontId="6" fillId="4" borderId="0" xfId="0" applyNumberFormat="1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left" vertical="center" wrapText="1"/>
    </xf>
    <xf numFmtId="3" fontId="0" fillId="0" borderId="0" xfId="0" applyNumberForma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  <xf numFmtId="0" fontId="20" fillId="7" borderId="0" xfId="0" applyFont="1" applyFill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0" fontId="11" fillId="8" borderId="0" xfId="0" applyFont="1" applyFill="1"/>
    <xf numFmtId="3" fontId="7" fillId="8" borderId="0" xfId="0" applyNumberFormat="1" applyFont="1" applyFill="1" applyAlignment="1">
      <alignment horizontal="center"/>
    </xf>
    <xf numFmtId="168" fontId="7" fillId="8" borderId="0" xfId="0" applyNumberFormat="1" applyFont="1" applyFill="1" applyAlignment="1">
      <alignment horizontal="center"/>
    </xf>
    <xf numFmtId="0" fontId="12" fillId="8" borderId="0" xfId="0" applyFont="1" applyFill="1" applyAlignment="1">
      <alignment vertical="center" wrapText="1"/>
    </xf>
    <xf numFmtId="0" fontId="22" fillId="7" borderId="0" xfId="0" applyFont="1" applyFill="1" applyAlignment="1">
      <alignment horizontal="center" vertical="center" wrapText="1"/>
    </xf>
    <xf numFmtId="3" fontId="23" fillId="7" borderId="0" xfId="0" applyNumberFormat="1" applyFont="1" applyFill="1" applyAlignment="1">
      <alignment horizontal="center" vertical="center"/>
    </xf>
    <xf numFmtId="168" fontId="23" fillId="7" borderId="0" xfId="0" applyNumberFormat="1" applyFont="1" applyFill="1" applyAlignment="1">
      <alignment horizontal="center" vertical="center"/>
    </xf>
    <xf numFmtId="0" fontId="22" fillId="6" borderId="0" xfId="0" applyFont="1" applyFill="1" applyAlignment="1">
      <alignment horizontal="center" vertical="center" wrapText="1"/>
    </xf>
    <xf numFmtId="3" fontId="22" fillId="6" borderId="0" xfId="0" applyNumberFormat="1" applyFont="1" applyFill="1" applyAlignment="1">
      <alignment horizontal="center"/>
    </xf>
    <xf numFmtId="168" fontId="22" fillId="6" borderId="0" xfId="0" applyNumberFormat="1" applyFont="1" applyFill="1" applyAlignment="1">
      <alignment horizontal="center"/>
    </xf>
    <xf numFmtId="0" fontId="10" fillId="0" borderId="0" xfId="0" applyFont="1"/>
    <xf numFmtId="0" fontId="12" fillId="0" borderId="0" xfId="0" applyFont="1" applyAlignment="1">
      <alignment horizontal="left"/>
    </xf>
    <xf numFmtId="3" fontId="14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left"/>
    </xf>
    <xf numFmtId="3" fontId="10" fillId="0" borderId="0" xfId="0" applyNumberFormat="1" applyFont="1"/>
    <xf numFmtId="43" fontId="10" fillId="0" borderId="0" xfId="0" applyNumberFormat="1" applyFont="1"/>
    <xf numFmtId="166" fontId="13" fillId="0" borderId="0" xfId="1" applyNumberFormat="1" applyFont="1" applyFill="1" applyBorder="1"/>
    <xf numFmtId="166" fontId="10" fillId="0" borderId="0" xfId="0" applyNumberFormat="1" applyFont="1"/>
    <xf numFmtId="43" fontId="8" fillId="0" borderId="0" xfId="0" applyNumberFormat="1" applyFont="1"/>
    <xf numFmtId="167" fontId="10" fillId="0" borderId="0" xfId="0" applyNumberFormat="1" applyFont="1"/>
    <xf numFmtId="164" fontId="10" fillId="0" borderId="0" xfId="0" applyNumberFormat="1" applyFont="1"/>
    <xf numFmtId="43" fontId="13" fillId="0" borderId="0" xfId="1" applyNumberFormat="1" applyFont="1" applyFill="1" applyBorder="1"/>
    <xf numFmtId="167" fontId="8" fillId="0" borderId="0" xfId="0" applyNumberFormat="1" applyFont="1"/>
    <xf numFmtId="165" fontId="10" fillId="0" borderId="0" xfId="0" applyNumberFormat="1" applyFont="1"/>
    <xf numFmtId="2" fontId="10" fillId="0" borderId="0" xfId="0" applyNumberFormat="1" applyFont="1"/>
    <xf numFmtId="1" fontId="10" fillId="0" borderId="0" xfId="0" applyNumberFormat="1" applyFont="1"/>
    <xf numFmtId="0" fontId="2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3" fontId="25" fillId="0" borderId="0" xfId="0" applyNumberFormat="1" applyFont="1"/>
    <xf numFmtId="0" fontId="25" fillId="0" borderId="0" xfId="0" applyFont="1"/>
    <xf numFmtId="3" fontId="16" fillId="0" borderId="0" xfId="0" applyNumberFormat="1" applyFont="1"/>
    <xf numFmtId="3" fontId="4" fillId="9" borderId="0" xfId="0" applyNumberFormat="1" applyFont="1" applyFill="1" applyAlignment="1">
      <alignment horizontal="center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Infotep3" panose="020B0506020203020204" pitchFamily="34" charset="0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rgbClr val="333333"/>
                </a:solidFill>
                <a:latin typeface="Infotep3" panose="020B0506020203020204" pitchFamily="34" charset="0"/>
                <a:cs typeface="Calibri"/>
              </a:rPr>
              <a:t>INFOTEP. Participantes según Sexo y Dirección Regional</a:t>
            </a:r>
          </a:p>
          <a:p>
            <a:pPr>
              <a:defRPr sz="1050" b="0" i="0" u="none" strike="noStrike" baseline="0">
                <a:solidFill>
                  <a:srgbClr val="000000"/>
                </a:solidFill>
                <a:latin typeface="Infotep3" panose="020B0506020203020204" pitchFamily="34" charset="0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rgbClr val="333333"/>
                </a:solidFill>
                <a:latin typeface="Infotep3" panose="020B0506020203020204" pitchFamily="34" charset="0"/>
                <a:cs typeface="Calibri"/>
              </a:rPr>
              <a:t>Abril - junio 2024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grafica!$D$3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grafica!$B$4:$B$10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grafica!$D$4:$D$10</c:f>
              <c:numCache>
                <c:formatCode>#,##0</c:formatCode>
                <c:ptCount val="7"/>
                <c:pt idx="0">
                  <c:v>37540</c:v>
                </c:pt>
                <c:pt idx="1">
                  <c:v>11273</c:v>
                </c:pt>
                <c:pt idx="2">
                  <c:v>32650</c:v>
                </c:pt>
                <c:pt idx="3">
                  <c:v>10140</c:v>
                </c:pt>
                <c:pt idx="4">
                  <c:v>15849</c:v>
                </c:pt>
                <c:pt idx="5">
                  <c:v>8780</c:v>
                </c:pt>
                <c:pt idx="6">
                  <c:v>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2-4122-8337-5706E6587B0D}"/>
            </c:ext>
          </c:extLst>
        </c:ser>
        <c:ser>
          <c:idx val="1"/>
          <c:order val="1"/>
          <c:tx>
            <c:strRef>
              <c:f>grafica!$E$3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grafica!$B$4:$B$10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grafica!$E$4:$E$10</c:f>
              <c:numCache>
                <c:formatCode>#,##0</c:formatCode>
                <c:ptCount val="7"/>
                <c:pt idx="0">
                  <c:v>45568</c:v>
                </c:pt>
                <c:pt idx="1">
                  <c:v>16678</c:v>
                </c:pt>
                <c:pt idx="2">
                  <c:v>33365</c:v>
                </c:pt>
                <c:pt idx="3">
                  <c:v>15431</c:v>
                </c:pt>
                <c:pt idx="4">
                  <c:v>18600</c:v>
                </c:pt>
                <c:pt idx="5">
                  <c:v>17293</c:v>
                </c:pt>
                <c:pt idx="6">
                  <c:v>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32-4122-8337-5706E6587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41360671"/>
        <c:axId val="1"/>
        <c:axId val="0"/>
      </c:bar3DChart>
      <c:catAx>
        <c:axId val="1441360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44136067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5">
            <a:lumMod val="5000"/>
            <a:lumOff val="95000"/>
          </a:schemeClr>
        </a:gs>
        <a:gs pos="74000">
          <a:schemeClr val="accent5">
            <a:lumMod val="45000"/>
            <a:lumOff val="55000"/>
          </a:schemeClr>
        </a:gs>
        <a:gs pos="83000">
          <a:schemeClr val="accent5">
            <a:lumMod val="45000"/>
            <a:lumOff val="55000"/>
          </a:schemeClr>
        </a:gs>
        <a:gs pos="100000">
          <a:schemeClr val="accent5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Infotep3" panose="020B0506020203020204" pitchFamily="34" charset="0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Infotep3" panose="020B0506020203020204" pitchFamily="34" charset="0"/>
                <a:cs typeface="Calibri"/>
              </a:rPr>
              <a:t>INFOTEP. </a:t>
            </a:r>
            <a:r>
              <a:rPr lang="es-DO" sz="1000" b="1" i="0" u="none" strike="noStrike" baseline="0">
                <a:solidFill>
                  <a:srgbClr val="333333"/>
                </a:solidFill>
                <a:latin typeface="Infotep3" panose="020B0506020203020204" pitchFamily="34" charset="0"/>
                <a:cs typeface="Calibri"/>
              </a:rPr>
              <a:t>PARTICIPANTES</a:t>
            </a:r>
            <a:r>
              <a:rPr lang="es-DO" sz="1100" b="1" i="0" u="none" strike="noStrike" baseline="0">
                <a:solidFill>
                  <a:srgbClr val="333333"/>
                </a:solidFill>
                <a:latin typeface="Infotep3" panose="020B0506020203020204" pitchFamily="34" charset="0"/>
                <a:cs typeface="Calibri"/>
              </a:rPr>
              <a:t> SEGÚN SEXO Y DIRECCIÓN REGIONAL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Infotep3" panose="020B0506020203020204" pitchFamily="34" charset="0"/>
                <a:ea typeface="Calibri"/>
                <a:cs typeface="Calibri"/>
              </a:defRPr>
            </a:pPr>
            <a:r>
              <a:rPr lang="es-DO" sz="1100" b="1" i="0" u="none" strike="noStrike" baseline="0">
                <a:solidFill>
                  <a:srgbClr val="333333"/>
                </a:solidFill>
                <a:latin typeface="Infotep3" panose="020B0506020203020204" pitchFamily="34" charset="0"/>
                <a:cs typeface="Calibri"/>
              </a:rPr>
              <a:t>Enero - Marzo 2024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grafica!$D$3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grafica!$B$4:$B$10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grafica!$D$4:$D$10</c:f>
              <c:numCache>
                <c:formatCode>#,##0</c:formatCode>
                <c:ptCount val="7"/>
                <c:pt idx="0">
                  <c:v>37540</c:v>
                </c:pt>
                <c:pt idx="1">
                  <c:v>11273</c:v>
                </c:pt>
                <c:pt idx="2">
                  <c:v>32650</c:v>
                </c:pt>
                <c:pt idx="3">
                  <c:v>10140</c:v>
                </c:pt>
                <c:pt idx="4">
                  <c:v>15849</c:v>
                </c:pt>
                <c:pt idx="5">
                  <c:v>8780</c:v>
                </c:pt>
                <c:pt idx="6">
                  <c:v>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4-488F-923D-7364DD8E7C9D}"/>
            </c:ext>
          </c:extLst>
        </c:ser>
        <c:ser>
          <c:idx val="1"/>
          <c:order val="1"/>
          <c:tx>
            <c:strRef>
              <c:f>grafica!$E$3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grafica!$B$4:$B$10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grafica!$E$4:$E$10</c:f>
              <c:numCache>
                <c:formatCode>#,##0</c:formatCode>
                <c:ptCount val="7"/>
                <c:pt idx="0">
                  <c:v>45568</c:v>
                </c:pt>
                <c:pt idx="1">
                  <c:v>16678</c:v>
                </c:pt>
                <c:pt idx="2">
                  <c:v>33365</c:v>
                </c:pt>
                <c:pt idx="3">
                  <c:v>15431</c:v>
                </c:pt>
                <c:pt idx="4">
                  <c:v>18600</c:v>
                </c:pt>
                <c:pt idx="5">
                  <c:v>17293</c:v>
                </c:pt>
                <c:pt idx="6">
                  <c:v>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54-488F-923D-7364DD8E7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41365871"/>
        <c:axId val="1"/>
        <c:axId val="0"/>
      </c:bar3DChart>
      <c:catAx>
        <c:axId val="1441365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44136587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Infotep3" panose="020B0506020203020204" pitchFamily="34" charset="0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rgbClr val="333333"/>
                </a:solidFill>
                <a:latin typeface="Infotep3" panose="020B0506020203020204" pitchFamily="34" charset="0"/>
                <a:cs typeface="Calibri"/>
              </a:rPr>
              <a:t>INFOTEP. Participantes según Sexo y Dirección Regional</a:t>
            </a:r>
          </a:p>
          <a:p>
            <a:pPr>
              <a:defRPr sz="1050" b="0" i="0" u="none" strike="noStrike" baseline="0">
                <a:solidFill>
                  <a:srgbClr val="000000"/>
                </a:solidFill>
                <a:latin typeface="Infotep3" panose="020B0506020203020204" pitchFamily="34" charset="0"/>
                <a:ea typeface="Calibri"/>
                <a:cs typeface="Calibri"/>
              </a:defRPr>
            </a:pPr>
            <a:r>
              <a:rPr lang="es-DO" sz="1050" b="1" i="0" u="none" strike="noStrike" baseline="0">
                <a:solidFill>
                  <a:srgbClr val="333333"/>
                </a:solidFill>
                <a:latin typeface="Infotep3" panose="020B0506020203020204" pitchFamily="34" charset="0"/>
                <a:cs typeface="Calibri"/>
              </a:rPr>
              <a:t>Abril - junio 2024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grafica!$D$3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rgbClr val="92D050"/>
              </a:solidFill>
            </a:ln>
            <a:effectLst/>
            <a:sp3d>
              <a:contourClr>
                <a:srgbClr val="92D050"/>
              </a:contourClr>
            </a:sp3d>
          </c:spPr>
          <c:invertIfNegative val="0"/>
          <c:cat>
            <c:strRef>
              <c:f>grafica!$B$4:$B$10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grafica!$D$4:$D$10</c:f>
              <c:numCache>
                <c:formatCode>#,##0</c:formatCode>
                <c:ptCount val="7"/>
                <c:pt idx="0">
                  <c:v>37540</c:v>
                </c:pt>
                <c:pt idx="1">
                  <c:v>11273</c:v>
                </c:pt>
                <c:pt idx="2">
                  <c:v>32650</c:v>
                </c:pt>
                <c:pt idx="3">
                  <c:v>10140</c:v>
                </c:pt>
                <c:pt idx="4">
                  <c:v>15849</c:v>
                </c:pt>
                <c:pt idx="5">
                  <c:v>8780</c:v>
                </c:pt>
                <c:pt idx="6">
                  <c:v>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7B-49AC-A904-84FAB17FB6AC}"/>
            </c:ext>
          </c:extLst>
        </c:ser>
        <c:ser>
          <c:idx val="1"/>
          <c:order val="1"/>
          <c:tx>
            <c:strRef>
              <c:f>grafica!$E$3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grafica!$B$4:$B$10</c:f>
              <c:strCache>
                <c:ptCount val="7"/>
                <c:pt idx="0">
                  <c:v>Regional Metropolitana</c:v>
                </c:pt>
                <c:pt idx="1">
                  <c:v>Regional Oriental</c:v>
                </c:pt>
                <c:pt idx="2">
                  <c:v>Regional  Cibao Norte</c:v>
                </c:pt>
                <c:pt idx="3">
                  <c:v>Regional  Cibao Sur</c:v>
                </c:pt>
                <c:pt idx="4">
                  <c:v>Regional Este</c:v>
                </c:pt>
                <c:pt idx="5">
                  <c:v>Regional Sur</c:v>
                </c:pt>
                <c:pt idx="6">
                  <c:v>Dirección Innovación y Desarrollo</c:v>
                </c:pt>
              </c:strCache>
            </c:strRef>
          </c:cat>
          <c:val>
            <c:numRef>
              <c:f>grafica!$E$4:$E$10</c:f>
              <c:numCache>
                <c:formatCode>#,##0</c:formatCode>
                <c:ptCount val="7"/>
                <c:pt idx="0">
                  <c:v>45568</c:v>
                </c:pt>
                <c:pt idx="1">
                  <c:v>16678</c:v>
                </c:pt>
                <c:pt idx="2">
                  <c:v>33365</c:v>
                </c:pt>
                <c:pt idx="3">
                  <c:v>15431</c:v>
                </c:pt>
                <c:pt idx="4">
                  <c:v>18600</c:v>
                </c:pt>
                <c:pt idx="5">
                  <c:v>17293</c:v>
                </c:pt>
                <c:pt idx="6">
                  <c:v>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7B-49AC-A904-84FAB17FB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41353471"/>
        <c:axId val="1"/>
        <c:axId val="0"/>
      </c:bar3DChart>
      <c:catAx>
        <c:axId val="1441353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DO"/>
          </a:p>
        </c:txPr>
        <c:crossAx val="1441353471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900" b="1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accent5">
            <a:lumMod val="5000"/>
            <a:lumOff val="95000"/>
          </a:schemeClr>
        </a:gs>
        <a:gs pos="74000">
          <a:schemeClr val="accent5">
            <a:lumMod val="45000"/>
            <a:lumOff val="55000"/>
          </a:schemeClr>
        </a:gs>
        <a:gs pos="83000">
          <a:schemeClr val="accent5">
            <a:lumMod val="45000"/>
            <a:lumOff val="55000"/>
          </a:schemeClr>
        </a:gs>
        <a:gs pos="100000">
          <a:schemeClr val="accent5">
            <a:lumMod val="30000"/>
            <a:lumOff val="70000"/>
          </a:schemeClr>
        </a:gs>
      </a:gsLst>
      <a:lin ang="5400000" scaled="1"/>
      <a:tileRect/>
    </a:gradFill>
    <a:ln w="9525" cap="flat" cmpd="sng" algn="ctr">
      <a:gradFill flip="none" rotWithShape="1">
        <a:gsLst>
          <a:gs pos="0">
            <a:schemeClr val="accent6">
              <a:lumMod val="5000"/>
              <a:lumOff val="95000"/>
            </a:schemeClr>
          </a:gs>
          <a:gs pos="74000">
            <a:schemeClr val="accent6">
              <a:lumMod val="45000"/>
              <a:lumOff val="55000"/>
            </a:schemeClr>
          </a:gs>
          <a:gs pos="83000">
            <a:schemeClr val="accent6">
              <a:lumMod val="45000"/>
              <a:lumOff val="55000"/>
            </a:schemeClr>
          </a:gs>
          <a:gs pos="100000">
            <a:schemeClr val="accent6">
              <a:lumMod val="30000"/>
              <a:lumOff val="70000"/>
            </a:schemeClr>
          </a:gs>
        </a:gsLst>
        <a:lin ang="5400000" scaled="1"/>
        <a:tileRect/>
      </a:gra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0</xdr:col>
      <xdr:colOff>1057275</xdr:colOff>
      <xdr:row>3</xdr:row>
      <xdr:rowOff>200025</xdr:rowOff>
    </xdr:to>
    <xdr:pic>
      <xdr:nvPicPr>
        <xdr:cNvPr id="1318925" name="Imagen 1" descr="http://intranet/images/logo_infotepISO.jpg">
          <a:extLst>
            <a:ext uri="{FF2B5EF4-FFF2-40B4-BE49-F238E27FC236}">
              <a16:creationId xmlns:a16="http://schemas.microsoft.com/office/drawing/2014/main" id="{97D2D22C-A3C6-43A7-80EF-DB822CFF4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057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378619</xdr:colOff>
      <xdr:row>23</xdr:row>
      <xdr:rowOff>154781</xdr:rowOff>
    </xdr:from>
    <xdr:to>
      <xdr:col>6</xdr:col>
      <xdr:colOff>481013</xdr:colOff>
      <xdr:row>42</xdr:row>
      <xdr:rowOff>97631</xdr:rowOff>
    </xdr:to>
    <xdr:graphicFrame macro="">
      <xdr:nvGraphicFramePr>
        <xdr:cNvPr id="1318926" name="Gráfico 2">
          <a:extLst>
            <a:ext uri="{FF2B5EF4-FFF2-40B4-BE49-F238E27FC236}">
              <a16:creationId xmlns:a16="http://schemas.microsoft.com/office/drawing/2014/main" id="{509AB375-7699-4023-A4DF-A3DA76113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0</xdr:col>
      <xdr:colOff>1057275</xdr:colOff>
      <xdr:row>3</xdr:row>
      <xdr:rowOff>200025</xdr:rowOff>
    </xdr:to>
    <xdr:pic>
      <xdr:nvPicPr>
        <xdr:cNvPr id="965865" name="Imagen 1" descr="http://intranet/images/logo_infotepISO.jpg">
          <a:extLst>
            <a:ext uri="{FF2B5EF4-FFF2-40B4-BE49-F238E27FC236}">
              <a16:creationId xmlns:a16="http://schemas.microsoft.com/office/drawing/2014/main" id="{39A49626-0A09-4D30-A0D9-D2A8B4026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1475"/>
          <a:ext cx="10572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452437</xdr:colOff>
      <xdr:row>23</xdr:row>
      <xdr:rowOff>71437</xdr:rowOff>
    </xdr:from>
    <xdr:to>
      <xdr:col>6</xdr:col>
      <xdr:colOff>611981</xdr:colOff>
      <xdr:row>41</xdr:row>
      <xdr:rowOff>42862</xdr:rowOff>
    </xdr:to>
    <xdr:graphicFrame macro="">
      <xdr:nvGraphicFramePr>
        <xdr:cNvPr id="965866" name="Gráfico 2">
          <a:extLst>
            <a:ext uri="{FF2B5EF4-FFF2-40B4-BE49-F238E27FC236}">
              <a16:creationId xmlns:a16="http://schemas.microsoft.com/office/drawing/2014/main" id="{C238ED13-64C1-478C-B99C-10C1A1505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347446</xdr:colOff>
      <xdr:row>12</xdr:row>
      <xdr:rowOff>81395</xdr:rowOff>
    </xdr:from>
    <xdr:to>
      <xdr:col>7</xdr:col>
      <xdr:colOff>314108</xdr:colOff>
      <xdr:row>28</xdr:row>
      <xdr:rowOff>67324</xdr:rowOff>
    </xdr:to>
    <xdr:graphicFrame macro="">
      <xdr:nvGraphicFramePr>
        <xdr:cNvPr id="1255458" name="Gráfico 2">
          <a:extLst>
            <a:ext uri="{FF2B5EF4-FFF2-40B4-BE49-F238E27FC236}">
              <a16:creationId xmlns:a16="http://schemas.microsoft.com/office/drawing/2014/main" id="{6CE2588F-B898-4DDD-9704-6CA2E49F8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194"/>
  <sheetViews>
    <sheetView tabSelected="1" zoomScale="110" zoomScaleNormal="110" zoomScaleSheetLayoutView="80" workbookViewId="0">
      <selection activeCell="K31" sqref="K31"/>
    </sheetView>
  </sheetViews>
  <sheetFormatPr baseColWidth="10" defaultRowHeight="12.75"/>
  <cols>
    <col min="1" max="1" width="23.7109375" style="24" customWidth="1"/>
    <col min="2" max="2" width="15.7109375" style="24" customWidth="1"/>
    <col min="3" max="3" width="14.140625" style="24" customWidth="1"/>
    <col min="4" max="4" width="10.7109375" style="24" customWidth="1"/>
    <col min="5" max="5" width="11.7109375" style="24" customWidth="1"/>
    <col min="6" max="6" width="7" style="24" customWidth="1"/>
    <col min="7" max="7" width="11.5703125" style="24" customWidth="1"/>
    <col min="8" max="8" width="7" style="24" customWidth="1"/>
  </cols>
  <sheetData>
    <row r="1" spans="1:9">
      <c r="A1" s="48"/>
      <c r="B1" s="48"/>
      <c r="C1" s="48"/>
      <c r="D1" s="48"/>
      <c r="E1" s="48"/>
      <c r="F1" s="48"/>
      <c r="G1" s="48"/>
      <c r="H1" s="48"/>
    </row>
    <row r="2" spans="1:9" ht="15.75" customHeight="1">
      <c r="A2" s="48" t="s">
        <v>11</v>
      </c>
      <c r="B2" s="48"/>
      <c r="C2" s="48"/>
      <c r="D2" s="48"/>
      <c r="E2" s="48"/>
      <c r="F2" s="48"/>
      <c r="G2" s="48"/>
      <c r="H2" s="48"/>
    </row>
    <row r="3" spans="1:9" ht="15.75" customHeight="1">
      <c r="A3" s="48" t="s">
        <v>15</v>
      </c>
      <c r="B3" s="48"/>
      <c r="C3" s="48"/>
      <c r="D3" s="48"/>
      <c r="E3" s="48"/>
      <c r="F3" s="48"/>
      <c r="G3" s="48"/>
      <c r="H3" s="48"/>
    </row>
    <row r="4" spans="1:9" ht="18.75" customHeight="1">
      <c r="A4" s="49" t="s">
        <v>29</v>
      </c>
      <c r="B4" s="49"/>
      <c r="C4" s="49"/>
      <c r="D4" s="49"/>
      <c r="E4" s="49"/>
      <c r="F4" s="49"/>
      <c r="G4" s="49"/>
      <c r="H4" s="49"/>
    </row>
    <row r="5" spans="1:9" ht="3.75" customHeight="1">
      <c r="A5" s="10"/>
      <c r="B5" s="10"/>
      <c r="C5" s="10"/>
      <c r="D5" s="11"/>
      <c r="E5" s="10"/>
      <c r="F5" s="10"/>
      <c r="G5" s="10"/>
      <c r="H5" s="10"/>
    </row>
    <row r="6" spans="1:9" ht="37.5" customHeight="1">
      <c r="A6" s="12" t="s">
        <v>16</v>
      </c>
      <c r="B6" s="12" t="s">
        <v>8</v>
      </c>
      <c r="C6" s="12" t="s">
        <v>9</v>
      </c>
      <c r="D6" s="13" t="s">
        <v>3</v>
      </c>
      <c r="E6" s="13" t="s">
        <v>1</v>
      </c>
      <c r="F6" s="13" t="s">
        <v>4</v>
      </c>
      <c r="G6" s="13" t="s">
        <v>2</v>
      </c>
      <c r="H6" s="13" t="s">
        <v>5</v>
      </c>
    </row>
    <row r="7" spans="1:9" ht="28.5" customHeight="1">
      <c r="A7" s="14" t="s">
        <v>17</v>
      </c>
      <c r="B7" s="15">
        <v>287004</v>
      </c>
      <c r="C7" s="15">
        <v>3957</v>
      </c>
      <c r="D7" s="15">
        <f>+E7+G7</f>
        <v>83108</v>
      </c>
      <c r="E7" s="15">
        <v>37540</v>
      </c>
      <c r="F7" s="15">
        <f t="shared" ref="F7:F16" si="0">+E7/D7*100</f>
        <v>45.170140058718779</v>
      </c>
      <c r="G7" s="15">
        <v>45568</v>
      </c>
      <c r="H7" s="15">
        <f t="shared" ref="H7:H15" si="1">+G7/D7*100</f>
        <v>54.829859941281221</v>
      </c>
      <c r="I7" s="9"/>
    </row>
    <row r="8" spans="1:9" ht="28.5" customHeight="1">
      <c r="A8" s="14" t="s">
        <v>18</v>
      </c>
      <c r="B8" s="15">
        <v>101341</v>
      </c>
      <c r="C8" s="15">
        <v>1332</v>
      </c>
      <c r="D8" s="15">
        <f t="shared" ref="D8:D15" si="2">+E8+G8</f>
        <v>27951</v>
      </c>
      <c r="E8" s="15">
        <v>11273</v>
      </c>
      <c r="F8" s="15">
        <f t="shared" si="0"/>
        <v>40.331294050302311</v>
      </c>
      <c r="G8" s="15">
        <v>16678</v>
      </c>
      <c r="H8" s="15">
        <f t="shared" si="1"/>
        <v>59.668705949697689</v>
      </c>
      <c r="I8" s="9"/>
    </row>
    <row r="9" spans="1:9" ht="28.5" customHeight="1">
      <c r="A9" s="14" t="s">
        <v>19</v>
      </c>
      <c r="B9" s="15">
        <v>194529</v>
      </c>
      <c r="C9" s="15">
        <v>3729</v>
      </c>
      <c r="D9" s="15">
        <f t="shared" si="2"/>
        <v>66015</v>
      </c>
      <c r="E9" s="15">
        <v>32650</v>
      </c>
      <c r="F9" s="15">
        <f t="shared" si="0"/>
        <v>49.458456411421651</v>
      </c>
      <c r="G9" s="15">
        <v>33365</v>
      </c>
      <c r="H9" s="15">
        <f t="shared" si="1"/>
        <v>50.541543588578349</v>
      </c>
      <c r="I9" s="9"/>
    </row>
    <row r="10" spans="1:9" ht="28.5" customHeight="1">
      <c r="A10" s="14" t="s">
        <v>20</v>
      </c>
      <c r="B10" s="15">
        <v>87481</v>
      </c>
      <c r="C10" s="15">
        <v>1427</v>
      </c>
      <c r="D10" s="15">
        <f t="shared" si="2"/>
        <v>25571</v>
      </c>
      <c r="E10" s="15">
        <v>10140</v>
      </c>
      <c r="F10" s="15">
        <f t="shared" si="0"/>
        <v>39.654295882053894</v>
      </c>
      <c r="G10" s="15">
        <v>15431</v>
      </c>
      <c r="H10" s="15">
        <f t="shared" si="1"/>
        <v>60.345704117946106</v>
      </c>
      <c r="I10" s="9"/>
    </row>
    <row r="11" spans="1:9" ht="28.5" customHeight="1">
      <c r="A11" s="14" t="s">
        <v>6</v>
      </c>
      <c r="B11" s="15">
        <v>109394</v>
      </c>
      <c r="C11" s="15">
        <v>1971</v>
      </c>
      <c r="D11" s="15">
        <f t="shared" si="2"/>
        <v>34449</v>
      </c>
      <c r="E11" s="15">
        <v>15849</v>
      </c>
      <c r="F11" s="15">
        <f t="shared" si="0"/>
        <v>46.007140991030219</v>
      </c>
      <c r="G11" s="15">
        <v>18600</v>
      </c>
      <c r="H11" s="15">
        <f t="shared" si="1"/>
        <v>53.992859008969788</v>
      </c>
      <c r="I11" s="9"/>
    </row>
    <row r="12" spans="1:9" ht="28.5" customHeight="1">
      <c r="A12" s="14" t="s">
        <v>7</v>
      </c>
      <c r="B12" s="15">
        <v>124426</v>
      </c>
      <c r="C12" s="15">
        <v>1195</v>
      </c>
      <c r="D12" s="15">
        <f t="shared" si="2"/>
        <v>26073</v>
      </c>
      <c r="E12" s="15">
        <v>8780</v>
      </c>
      <c r="F12" s="15">
        <f t="shared" si="0"/>
        <v>33.674682621869366</v>
      </c>
      <c r="G12" s="15">
        <v>17293</v>
      </c>
      <c r="H12" s="15">
        <f t="shared" si="1"/>
        <v>66.325317378130634</v>
      </c>
      <c r="I12" s="9"/>
    </row>
    <row r="13" spans="1:9" ht="33" customHeight="1">
      <c r="A13" s="17" t="s">
        <v>12</v>
      </c>
      <c r="B13" s="15">
        <v>9743</v>
      </c>
      <c r="C13" s="15">
        <v>149</v>
      </c>
      <c r="D13" s="15">
        <f t="shared" si="2"/>
        <v>4170</v>
      </c>
      <c r="E13" s="15">
        <v>1512</v>
      </c>
      <c r="F13" s="15">
        <f t="shared" si="0"/>
        <v>36.258992805755398</v>
      </c>
      <c r="G13" s="15">
        <v>2658</v>
      </c>
      <c r="H13" s="15">
        <f>+G13/D13*100</f>
        <v>63.741007194244602</v>
      </c>
      <c r="I13" s="9"/>
    </row>
    <row r="14" spans="1:9" ht="33" customHeight="1">
      <c r="A14" s="17" t="s">
        <v>14</v>
      </c>
      <c r="B14" s="15">
        <v>10293</v>
      </c>
      <c r="C14" s="15">
        <v>144</v>
      </c>
      <c r="D14" s="15">
        <f t="shared" si="2"/>
        <v>4193</v>
      </c>
      <c r="E14" s="15">
        <v>1589</v>
      </c>
      <c r="F14" s="15">
        <f t="shared" si="0"/>
        <v>37.896494156928213</v>
      </c>
      <c r="G14" s="15">
        <v>2604</v>
      </c>
      <c r="H14" s="15">
        <f t="shared" si="1"/>
        <v>62.10350584307178</v>
      </c>
      <c r="I14" s="9"/>
    </row>
    <row r="15" spans="1:9" ht="33" customHeight="1">
      <c r="A15" s="17" t="s">
        <v>21</v>
      </c>
      <c r="B15" s="15">
        <v>1198</v>
      </c>
      <c r="C15" s="15">
        <v>113</v>
      </c>
      <c r="D15" s="15">
        <f t="shared" si="2"/>
        <v>2029</v>
      </c>
      <c r="E15" s="15">
        <v>756</v>
      </c>
      <c r="F15" s="15">
        <f t="shared" si="0"/>
        <v>37.259733859043862</v>
      </c>
      <c r="G15" s="15">
        <v>1273</v>
      </c>
      <c r="H15" s="15">
        <f t="shared" si="1"/>
        <v>62.740266140956138</v>
      </c>
      <c r="I15" s="9"/>
    </row>
    <row r="16" spans="1:9" ht="31.5" customHeight="1">
      <c r="A16" s="18" t="s">
        <v>0</v>
      </c>
      <c r="B16" s="19">
        <f>SUM(B7:B15)</f>
        <v>925409</v>
      </c>
      <c r="C16" s="19">
        <f>SUM(C7:C15)</f>
        <v>14017</v>
      </c>
      <c r="D16" s="19">
        <f>SUM(D7:D15)</f>
        <v>273559</v>
      </c>
      <c r="E16" s="19">
        <f>SUM(E7:E15)</f>
        <v>120089</v>
      </c>
      <c r="F16" s="19">
        <f t="shared" si="0"/>
        <v>43.898756758139932</v>
      </c>
      <c r="G16" s="19">
        <f>SUM(G7:G15)</f>
        <v>153470</v>
      </c>
      <c r="H16" s="19">
        <f>+G16/D16*100</f>
        <v>56.101243241860075</v>
      </c>
      <c r="I16" s="9"/>
    </row>
    <row r="17" spans="1:9" ht="3" customHeight="1">
      <c r="A17" s="21"/>
      <c r="B17" s="21"/>
      <c r="C17" s="21"/>
      <c r="D17" s="22"/>
      <c r="E17" s="22"/>
      <c r="F17" s="23"/>
      <c r="G17" s="22"/>
      <c r="H17" s="23"/>
      <c r="I17" s="9"/>
    </row>
    <row r="18" spans="1:9" ht="11.25" customHeight="1">
      <c r="A18" s="50" t="s">
        <v>28</v>
      </c>
      <c r="B18" s="50"/>
      <c r="C18" s="50"/>
      <c r="D18" s="50"/>
      <c r="E18" s="50"/>
      <c r="F18" s="50"/>
      <c r="G18" s="50"/>
      <c r="I18" s="9"/>
    </row>
    <row r="19" spans="1:9" ht="18.75" customHeight="1">
      <c r="A19" s="25" t="s">
        <v>10</v>
      </c>
      <c r="B19" s="26"/>
      <c r="C19" s="26"/>
      <c r="D19" s="47"/>
      <c r="E19" s="27"/>
      <c r="F19" s="46"/>
      <c r="G19" s="27"/>
      <c r="H19" s="28"/>
    </row>
    <row r="20" spans="1:9" ht="18.75" customHeight="1">
      <c r="B20" s="28"/>
      <c r="D20" s="28"/>
      <c r="E20" s="28"/>
      <c r="F20" s="28"/>
      <c r="G20" s="28"/>
      <c r="H20" s="28"/>
    </row>
    <row r="21" spans="1:9" ht="18.75" customHeight="1">
      <c r="B21" s="28"/>
      <c r="C21" s="28"/>
      <c r="D21" s="28"/>
    </row>
    <row r="22" spans="1:9" ht="15" customHeight="1">
      <c r="A22" s="29"/>
      <c r="B22" s="29"/>
      <c r="C22" s="29"/>
    </row>
    <row r="23" spans="1:9" ht="15" customHeight="1">
      <c r="A23" s="29"/>
      <c r="B23" s="29"/>
      <c r="C23" s="29"/>
    </row>
    <row r="24" spans="1:9" ht="15" customHeight="1">
      <c r="A24" s="29"/>
      <c r="B24" s="29"/>
      <c r="C24" s="29"/>
    </row>
    <row r="25" spans="1:9" ht="15" customHeight="1">
      <c r="A25" s="29"/>
      <c r="B25" s="29"/>
      <c r="C25" s="29"/>
    </row>
    <row r="26" spans="1:9" ht="15" customHeight="1">
      <c r="A26" s="29"/>
      <c r="B26" s="29"/>
      <c r="C26" s="29"/>
    </row>
    <row r="27" spans="1:9" ht="15" customHeight="1">
      <c r="A27" s="29"/>
      <c r="B27" s="29"/>
      <c r="C27" s="29"/>
    </row>
    <row r="28" spans="1:9" ht="15" customHeight="1">
      <c r="A28" s="29"/>
      <c r="B28" s="29"/>
      <c r="C28" s="29"/>
    </row>
    <row r="29" spans="1:9" ht="15" customHeight="1">
      <c r="A29" s="29"/>
      <c r="B29" s="29"/>
      <c r="C29" s="29"/>
    </row>
    <row r="30" spans="1:9" ht="15" customHeight="1">
      <c r="A30" s="29"/>
      <c r="B30" s="29"/>
      <c r="C30" s="29"/>
      <c r="D30" s="30"/>
    </row>
    <row r="31" spans="1:9" ht="15" customHeight="1">
      <c r="A31" s="29"/>
      <c r="B31" s="29"/>
      <c r="C31" s="29"/>
    </row>
    <row r="32" spans="1:9" ht="15" customHeight="1">
      <c r="A32" s="29"/>
      <c r="B32" s="29"/>
      <c r="C32" s="29"/>
      <c r="D32" s="31"/>
    </row>
    <row r="33" spans="1:6" ht="15" customHeight="1">
      <c r="A33" s="29"/>
      <c r="B33" s="29"/>
      <c r="C33" s="29"/>
      <c r="D33" s="31"/>
    </row>
    <row r="34" spans="1:6" ht="15" customHeight="1">
      <c r="A34" s="32"/>
      <c r="B34" s="32"/>
      <c r="C34" s="32"/>
      <c r="D34" s="29"/>
      <c r="E34" s="33"/>
      <c r="F34" s="33"/>
    </row>
    <row r="35" spans="1:6" ht="18" customHeight="1">
      <c r="A35" s="29"/>
      <c r="B35" s="29"/>
      <c r="C35" s="29"/>
      <c r="D35" s="31"/>
      <c r="E35" s="33"/>
      <c r="F35" s="33"/>
    </row>
    <row r="37" spans="1:6">
      <c r="A37" s="31"/>
      <c r="B37" s="31"/>
      <c r="C37" s="31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34"/>
      <c r="B57" s="34"/>
      <c r="C57" s="34"/>
    </row>
    <row r="58" spans="1:3" ht="15" customHeight="1">
      <c r="A58" s="34"/>
      <c r="B58" s="34"/>
      <c r="C58" s="34"/>
    </row>
    <row r="59" spans="1:3" ht="15" customHeight="1">
      <c r="A59" s="34"/>
      <c r="B59" s="34"/>
      <c r="C59" s="34"/>
    </row>
    <row r="60" spans="1:3" ht="15" customHeight="1">
      <c r="A60" s="34"/>
      <c r="B60" s="34"/>
      <c r="C60" s="34"/>
    </row>
    <row r="61" spans="1:3" ht="15" customHeight="1">
      <c r="A61" s="34"/>
      <c r="B61" s="34"/>
      <c r="C61" s="34"/>
    </row>
    <row r="62" spans="1:3" ht="15" customHeight="1">
      <c r="A62" s="34"/>
      <c r="B62" s="34"/>
      <c r="C62" s="34"/>
    </row>
    <row r="63" spans="1:3" ht="15" customHeight="1">
      <c r="A63" s="34"/>
      <c r="B63" s="34"/>
      <c r="C63" s="34"/>
    </row>
    <row r="64" spans="1:3" ht="15" customHeight="1">
      <c r="A64" s="34"/>
      <c r="B64" s="34"/>
      <c r="C64" s="34"/>
    </row>
    <row r="65" spans="1:7" ht="15" customHeight="1">
      <c r="A65" s="34"/>
      <c r="B65" s="34"/>
      <c r="C65" s="34"/>
    </row>
    <row r="66" spans="1:7" ht="15" customHeight="1">
      <c r="A66" s="34"/>
      <c r="B66" s="34"/>
      <c r="C66" s="34"/>
    </row>
    <row r="67" spans="1:7" ht="15" customHeight="1">
      <c r="A67" s="34"/>
      <c r="B67" s="34"/>
      <c r="C67" s="34"/>
    </row>
    <row r="68" spans="1:7" ht="15" customHeight="1">
      <c r="A68" s="34"/>
      <c r="B68" s="34"/>
      <c r="C68" s="34"/>
    </row>
    <row r="69" spans="1:7" ht="15" customHeight="1">
      <c r="A69" s="34"/>
      <c r="B69" s="34"/>
      <c r="C69" s="34"/>
      <c r="D69" s="30"/>
    </row>
    <row r="70" spans="1:7" ht="15" customHeight="1">
      <c r="A70" s="34"/>
      <c r="B70" s="34"/>
      <c r="C70" s="34"/>
      <c r="D70" s="35"/>
      <c r="E70" s="33"/>
      <c r="F70" s="33"/>
      <c r="G70" s="33"/>
    </row>
    <row r="71" spans="1:7" ht="15" customHeight="1">
      <c r="A71" s="34"/>
      <c r="B71" s="34"/>
      <c r="C71" s="34"/>
      <c r="D71" s="35"/>
    </row>
    <row r="72" spans="1:7" ht="15" customHeight="1">
      <c r="A72" s="34"/>
      <c r="B72" s="34"/>
      <c r="C72" s="34"/>
      <c r="D72" s="31"/>
    </row>
    <row r="73" spans="1:7" ht="15" customHeight="1">
      <c r="A73" s="32"/>
      <c r="B73" s="32"/>
      <c r="C73" s="32"/>
      <c r="D73" s="29"/>
      <c r="E73" s="33"/>
      <c r="F73" s="33"/>
    </row>
    <row r="74" spans="1:7" ht="15" customHeight="1">
      <c r="A74" s="29"/>
      <c r="B74" s="29"/>
      <c r="C74" s="29"/>
      <c r="D74" s="31"/>
      <c r="E74" s="33"/>
      <c r="F74" s="33"/>
    </row>
    <row r="75" spans="1:7">
      <c r="E75" s="36"/>
      <c r="F75" s="36"/>
    </row>
    <row r="76" spans="1:7">
      <c r="A76" s="31"/>
      <c r="B76" s="31"/>
      <c r="C76" s="31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29"/>
      <c r="B100" s="29"/>
      <c r="C100" s="29"/>
    </row>
    <row r="101" spans="1:8" ht="15" customHeight="1">
      <c r="A101" s="29"/>
      <c r="B101" s="29"/>
      <c r="C101" s="29"/>
    </row>
    <row r="102" spans="1:8" ht="15" customHeight="1">
      <c r="A102" s="29"/>
      <c r="B102" s="29"/>
      <c r="C102" s="29"/>
    </row>
    <row r="103" spans="1:8" ht="15" customHeight="1">
      <c r="A103" s="29"/>
      <c r="B103" s="29"/>
      <c r="C103" s="29"/>
    </row>
    <row r="104" spans="1:8" ht="15" customHeight="1">
      <c r="A104" s="29"/>
      <c r="B104" s="29"/>
      <c r="C104" s="29"/>
    </row>
    <row r="105" spans="1:8" ht="15" customHeight="1">
      <c r="A105" s="29"/>
      <c r="B105" s="29"/>
      <c r="C105" s="29"/>
    </row>
    <row r="106" spans="1:8" ht="15" customHeight="1">
      <c r="A106" s="29"/>
      <c r="B106" s="29"/>
      <c r="C106" s="29"/>
    </row>
    <row r="107" spans="1:8" ht="15" customHeight="1">
      <c r="A107" s="29"/>
      <c r="B107" s="29"/>
      <c r="C107" s="29"/>
    </row>
    <row r="108" spans="1:8" ht="15" customHeight="1">
      <c r="A108" s="29"/>
      <c r="B108" s="29"/>
      <c r="C108" s="29"/>
      <c r="E108" s="34"/>
      <c r="F108" s="34"/>
      <c r="G108" s="34"/>
    </row>
    <row r="109" spans="1:8" ht="15" customHeight="1">
      <c r="A109" s="29"/>
      <c r="B109" s="29"/>
      <c r="C109" s="29"/>
      <c r="D109" s="30"/>
      <c r="E109" s="30"/>
      <c r="F109" s="30"/>
      <c r="G109" s="30"/>
    </row>
    <row r="110" spans="1:8" ht="15" customHeight="1">
      <c r="A110" s="29"/>
      <c r="B110" s="29"/>
      <c r="C110" s="29"/>
      <c r="D110" s="30"/>
    </row>
    <row r="111" spans="1:8" ht="15" customHeight="1">
      <c r="A111" s="29"/>
      <c r="B111" s="29"/>
      <c r="C111" s="29"/>
      <c r="D111" s="31"/>
      <c r="G111" s="34"/>
    </row>
    <row r="112" spans="1:8" ht="15" customHeight="1">
      <c r="A112" s="29"/>
      <c r="B112" s="29"/>
      <c r="C112" s="29"/>
      <c r="D112" s="37"/>
      <c r="E112" s="34"/>
      <c r="F112" s="34"/>
      <c r="G112" s="34"/>
      <c r="H112" s="37"/>
    </row>
    <row r="113" spans="1:8" ht="15" customHeight="1">
      <c r="A113" s="32"/>
      <c r="B113" s="32"/>
      <c r="C113" s="32"/>
      <c r="D113" s="37"/>
      <c r="E113" s="33"/>
      <c r="F113" s="33"/>
      <c r="G113" s="34"/>
      <c r="H113" s="37"/>
    </row>
    <row r="114" spans="1:8" ht="15" customHeight="1">
      <c r="A114" s="29"/>
      <c r="B114" s="29"/>
      <c r="C114" s="29"/>
      <c r="D114" s="31"/>
      <c r="E114" s="33"/>
      <c r="F114" s="33"/>
      <c r="G114" s="31"/>
      <c r="H114" s="31"/>
    </row>
    <row r="115" spans="1:8">
      <c r="E115" s="33"/>
      <c r="F115" s="33"/>
    </row>
    <row r="116" spans="1:8">
      <c r="A116" s="31"/>
      <c r="B116" s="31"/>
      <c r="C116" s="31"/>
    </row>
    <row r="117" spans="1:8">
      <c r="A117" s="31"/>
      <c r="B117" s="31"/>
      <c r="C117" s="31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29"/>
      <c r="B140" s="29"/>
      <c r="C140" s="29"/>
    </row>
    <row r="141" spans="1:3" ht="15" customHeight="1">
      <c r="A141" s="29"/>
      <c r="B141" s="29"/>
      <c r="C141" s="29"/>
    </row>
    <row r="142" spans="1:3" ht="15" customHeight="1">
      <c r="A142" s="29"/>
      <c r="B142" s="29"/>
      <c r="C142" s="29"/>
    </row>
    <row r="143" spans="1:3" ht="15" customHeight="1">
      <c r="A143" s="29"/>
      <c r="B143" s="29"/>
      <c r="C143" s="29"/>
    </row>
    <row r="144" spans="1:3" ht="15" customHeight="1">
      <c r="A144" s="29"/>
      <c r="B144" s="29"/>
      <c r="C144" s="29"/>
    </row>
    <row r="145" spans="1:6" ht="15" customHeight="1">
      <c r="A145" s="29"/>
      <c r="B145" s="29"/>
      <c r="C145" s="29"/>
    </row>
    <row r="146" spans="1:6" ht="15" customHeight="1">
      <c r="A146" s="29"/>
      <c r="B146" s="29"/>
      <c r="C146" s="29"/>
    </row>
    <row r="147" spans="1:6" ht="15" customHeight="1">
      <c r="A147" s="29"/>
      <c r="B147" s="29"/>
      <c r="C147" s="29"/>
    </row>
    <row r="148" spans="1:6" ht="15" customHeight="1">
      <c r="A148" s="29"/>
      <c r="B148" s="29"/>
      <c r="C148" s="29"/>
    </row>
    <row r="149" spans="1:6" ht="15" customHeight="1">
      <c r="A149" s="29"/>
      <c r="B149" s="29"/>
      <c r="C149" s="29"/>
      <c r="D149" s="31"/>
    </row>
    <row r="150" spans="1:6" ht="15" customHeight="1">
      <c r="A150" s="29"/>
      <c r="B150" s="29"/>
      <c r="C150" s="29"/>
      <c r="D150" s="30"/>
    </row>
    <row r="151" spans="1:6" ht="15" customHeight="1">
      <c r="A151" s="29"/>
      <c r="B151" s="29"/>
      <c r="C151" s="29"/>
      <c r="D151" s="38"/>
    </row>
    <row r="152" spans="1:6" ht="15" customHeight="1">
      <c r="A152" s="29"/>
      <c r="B152" s="29"/>
      <c r="C152" s="29"/>
    </row>
    <row r="153" spans="1:6" ht="15" customHeight="1">
      <c r="A153" s="32"/>
      <c r="B153" s="32"/>
      <c r="C153" s="32"/>
      <c r="D153" s="38"/>
      <c r="E153" s="39"/>
      <c r="F153" s="39"/>
    </row>
    <row r="154" spans="1:6" ht="15" customHeight="1">
      <c r="A154" s="29"/>
      <c r="B154" s="29"/>
      <c r="C154" s="29"/>
      <c r="D154" s="31"/>
      <c r="E154" s="39"/>
      <c r="F154" s="39"/>
    </row>
    <row r="155" spans="1:6">
      <c r="E155" s="39"/>
      <c r="F155" s="39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31"/>
    </row>
    <row r="192" spans="4:4" ht="15" customHeight="1">
      <c r="D192" s="31"/>
    </row>
    <row r="193" spans="4:4" ht="15" customHeight="1">
      <c r="D193" s="31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81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I194"/>
  <sheetViews>
    <sheetView tabSelected="1" zoomScale="110" zoomScaleNormal="110" zoomScaleSheetLayoutView="80" workbookViewId="0">
      <selection activeCell="K31" sqref="K31"/>
    </sheetView>
  </sheetViews>
  <sheetFormatPr baseColWidth="10" defaultRowHeight="12.75"/>
  <cols>
    <col min="1" max="1" width="23.7109375" style="24" customWidth="1"/>
    <col min="2" max="2" width="15.7109375" style="24" customWidth="1"/>
    <col min="3" max="3" width="14.140625" style="24" customWidth="1"/>
    <col min="4" max="4" width="10.7109375" style="24" customWidth="1"/>
    <col min="5" max="5" width="11.7109375" style="24" customWidth="1"/>
    <col min="6" max="6" width="7" style="24" customWidth="1"/>
    <col min="7" max="7" width="11.5703125" style="24" customWidth="1"/>
    <col min="8" max="8" width="7" style="24" customWidth="1"/>
  </cols>
  <sheetData>
    <row r="1" spans="1:9" ht="15">
      <c r="A1" s="51" t="s">
        <v>13</v>
      </c>
      <c r="B1" s="51"/>
      <c r="C1" s="51"/>
      <c r="D1" s="51"/>
      <c r="E1" s="51"/>
      <c r="F1" s="51"/>
      <c r="G1" s="51"/>
      <c r="H1" s="51"/>
    </row>
    <row r="2" spans="1:9" ht="15">
      <c r="A2" s="51" t="s">
        <v>11</v>
      </c>
      <c r="B2" s="51"/>
      <c r="C2" s="51"/>
      <c r="D2" s="51"/>
      <c r="E2" s="51"/>
      <c r="F2" s="51"/>
      <c r="G2" s="51"/>
      <c r="H2" s="51"/>
    </row>
    <row r="3" spans="1:9" ht="15">
      <c r="A3" s="51" t="s">
        <v>15</v>
      </c>
      <c r="B3" s="51"/>
      <c r="C3" s="51"/>
      <c r="D3" s="51"/>
      <c r="E3" s="51"/>
      <c r="F3" s="51"/>
      <c r="G3" s="51"/>
      <c r="H3" s="51"/>
    </row>
    <row r="4" spans="1:9" ht="18.75" customHeight="1">
      <c r="A4" s="49" t="s">
        <v>26</v>
      </c>
      <c r="B4" s="49"/>
      <c r="C4" s="49"/>
      <c r="D4" s="49"/>
      <c r="E4" s="49"/>
      <c r="F4" s="49"/>
      <c r="G4" s="49"/>
      <c r="H4" s="49"/>
    </row>
    <row r="5" spans="1:9" ht="3.75" customHeight="1">
      <c r="A5" s="10"/>
      <c r="B5" s="10"/>
      <c r="C5" s="10"/>
      <c r="D5" s="11"/>
      <c r="E5" s="10"/>
      <c r="F5" s="10"/>
      <c r="G5" s="10"/>
      <c r="H5" s="10"/>
    </row>
    <row r="6" spans="1:9" ht="37.5" customHeight="1">
      <c r="A6" s="12" t="s">
        <v>16</v>
      </c>
      <c r="B6" s="12" t="s">
        <v>8</v>
      </c>
      <c r="C6" s="12" t="s">
        <v>9</v>
      </c>
      <c r="D6" s="13" t="s">
        <v>3</v>
      </c>
      <c r="E6" s="13" t="s">
        <v>1</v>
      </c>
      <c r="F6" s="13" t="s">
        <v>4</v>
      </c>
      <c r="G6" s="13" t="s">
        <v>2</v>
      </c>
      <c r="H6" s="13" t="s">
        <v>5</v>
      </c>
    </row>
    <row r="7" spans="1:9" ht="28.5" customHeight="1">
      <c r="A7" s="14" t="s">
        <v>17</v>
      </c>
      <c r="B7" s="15">
        <v>114691</v>
      </c>
      <c r="C7" s="15">
        <v>2232</v>
      </c>
      <c r="D7" s="15">
        <f t="shared" ref="D7:D15" si="0">+E7+G7</f>
        <v>46037</v>
      </c>
      <c r="E7" s="15">
        <v>23357</v>
      </c>
      <c r="F7" s="16">
        <f t="shared" ref="F7:F16" si="1">+E7/D7*100</f>
        <v>50.73527814583921</v>
      </c>
      <c r="G7" s="15">
        <v>22680</v>
      </c>
      <c r="H7" s="16">
        <f t="shared" ref="H7:H16" si="2">+G7/D7*100</f>
        <v>49.264721854160783</v>
      </c>
      <c r="I7" s="9"/>
    </row>
    <row r="8" spans="1:9" ht="28.5" customHeight="1">
      <c r="A8" s="14" t="s">
        <v>18</v>
      </c>
      <c r="B8" s="15">
        <v>33251</v>
      </c>
      <c r="C8" s="15">
        <v>701</v>
      </c>
      <c r="D8" s="15">
        <f t="shared" si="0"/>
        <v>14684</v>
      </c>
      <c r="E8" s="15">
        <v>6748</v>
      </c>
      <c r="F8" s="16">
        <f t="shared" si="1"/>
        <v>45.954780713701986</v>
      </c>
      <c r="G8" s="15">
        <v>7936</v>
      </c>
      <c r="H8" s="16">
        <f t="shared" si="2"/>
        <v>54.045219286298007</v>
      </c>
      <c r="I8" s="9"/>
    </row>
    <row r="9" spans="1:9" ht="28.5" customHeight="1">
      <c r="A9" s="14" t="s">
        <v>19</v>
      </c>
      <c r="B9" s="15">
        <v>113841</v>
      </c>
      <c r="C9" s="15">
        <v>2228</v>
      </c>
      <c r="D9" s="15">
        <f t="shared" si="0"/>
        <v>40453</v>
      </c>
      <c r="E9" s="15">
        <v>20774</v>
      </c>
      <c r="F9" s="16">
        <f t="shared" si="1"/>
        <v>51.353422490297383</v>
      </c>
      <c r="G9" s="15">
        <v>19679</v>
      </c>
      <c r="H9" s="16">
        <f t="shared" si="2"/>
        <v>48.646577509702617</v>
      </c>
      <c r="I9" s="9"/>
    </row>
    <row r="10" spans="1:9" ht="28.5" customHeight="1">
      <c r="A10" s="14" t="s">
        <v>20</v>
      </c>
      <c r="B10" s="15">
        <v>25993</v>
      </c>
      <c r="C10" s="15">
        <v>663</v>
      </c>
      <c r="D10" s="15">
        <f t="shared" si="0"/>
        <v>12173</v>
      </c>
      <c r="E10" s="15">
        <v>5678</v>
      </c>
      <c r="F10" s="16">
        <f t="shared" si="1"/>
        <v>46.644212601659412</v>
      </c>
      <c r="G10" s="15">
        <v>6495</v>
      </c>
      <c r="H10" s="16">
        <f t="shared" si="2"/>
        <v>53.355787398340595</v>
      </c>
      <c r="I10" s="9"/>
    </row>
    <row r="11" spans="1:9" ht="28.5" customHeight="1">
      <c r="A11" s="14" t="s">
        <v>6</v>
      </c>
      <c r="B11" s="15">
        <v>52083</v>
      </c>
      <c r="C11" s="15">
        <v>1207</v>
      </c>
      <c r="D11" s="15">
        <f t="shared" si="0"/>
        <v>21115</v>
      </c>
      <c r="E11" s="15">
        <v>11028</v>
      </c>
      <c r="F11" s="16">
        <f t="shared" si="1"/>
        <v>52.22827373904807</v>
      </c>
      <c r="G11" s="15">
        <v>10087</v>
      </c>
      <c r="H11" s="16">
        <f t="shared" si="2"/>
        <v>47.77172626095193</v>
      </c>
      <c r="I11" s="9"/>
    </row>
    <row r="12" spans="1:9" ht="28.5" customHeight="1">
      <c r="A12" s="14" t="s">
        <v>7</v>
      </c>
      <c r="B12" s="15">
        <v>40414</v>
      </c>
      <c r="C12" s="15">
        <v>701</v>
      </c>
      <c r="D12" s="15">
        <f t="shared" si="0"/>
        <v>15314</v>
      </c>
      <c r="E12" s="15">
        <v>5696</v>
      </c>
      <c r="F12" s="16">
        <f t="shared" si="1"/>
        <v>37.194723782160118</v>
      </c>
      <c r="G12" s="15">
        <v>9618</v>
      </c>
      <c r="H12" s="16">
        <f t="shared" si="2"/>
        <v>62.805276217839889</v>
      </c>
      <c r="I12" s="9"/>
    </row>
    <row r="13" spans="1:9" ht="33" customHeight="1">
      <c r="A13" s="17" t="s">
        <v>12</v>
      </c>
      <c r="B13" s="15">
        <v>3447</v>
      </c>
      <c r="C13" s="15">
        <v>91</v>
      </c>
      <c r="D13" s="15">
        <f t="shared" si="0"/>
        <v>2347</v>
      </c>
      <c r="E13" s="15">
        <v>837</v>
      </c>
      <c r="F13" s="16">
        <f t="shared" si="1"/>
        <v>35.662547933532167</v>
      </c>
      <c r="G13" s="15">
        <v>1510</v>
      </c>
      <c r="H13" s="16">
        <f>+G13/D13*100</f>
        <v>64.337452066467833</v>
      </c>
      <c r="I13" s="9"/>
    </row>
    <row r="14" spans="1:9" ht="33" customHeight="1">
      <c r="A14" s="17" t="s">
        <v>14</v>
      </c>
      <c r="B14" s="15">
        <v>4150</v>
      </c>
      <c r="C14" s="15">
        <v>81</v>
      </c>
      <c r="D14" s="15">
        <f t="shared" si="0"/>
        <v>2262</v>
      </c>
      <c r="E14" s="15">
        <v>664</v>
      </c>
      <c r="F14" s="16">
        <f t="shared" si="1"/>
        <v>29.354553492484527</v>
      </c>
      <c r="G14" s="15">
        <v>1598</v>
      </c>
      <c r="H14" s="16">
        <f t="shared" si="2"/>
        <v>70.645446507515473</v>
      </c>
      <c r="I14" s="9"/>
    </row>
    <row r="15" spans="1:9" ht="33" customHeight="1">
      <c r="A15" s="17" t="s">
        <v>21</v>
      </c>
      <c r="B15" s="15">
        <v>620</v>
      </c>
      <c r="C15" s="15">
        <v>57</v>
      </c>
      <c r="D15" s="15">
        <f t="shared" si="0"/>
        <v>833</v>
      </c>
      <c r="E15" s="15">
        <v>350</v>
      </c>
      <c r="F15" s="16">
        <f t="shared" si="1"/>
        <v>42.016806722689076</v>
      </c>
      <c r="G15" s="15">
        <v>483</v>
      </c>
      <c r="H15" s="16">
        <f t="shared" si="2"/>
        <v>57.983193277310932</v>
      </c>
      <c r="I15" s="9"/>
    </row>
    <row r="16" spans="1:9" ht="31.5" customHeight="1">
      <c r="A16" s="18" t="s">
        <v>0</v>
      </c>
      <c r="B16" s="19">
        <f>SUM(B7:B15)</f>
        <v>388490</v>
      </c>
      <c r="C16" s="19">
        <f>SUM(C7:C15)</f>
        <v>7961</v>
      </c>
      <c r="D16" s="19">
        <f>SUM(D7:D15)</f>
        <v>155218</v>
      </c>
      <c r="E16" s="19">
        <f>SUM(E7:E15)</f>
        <v>75132</v>
      </c>
      <c r="F16" s="20">
        <f t="shared" si="1"/>
        <v>48.404179927585716</v>
      </c>
      <c r="G16" s="19">
        <f>SUM(G7:G15)</f>
        <v>80086</v>
      </c>
      <c r="H16" s="20">
        <f t="shared" si="2"/>
        <v>51.595820072414277</v>
      </c>
      <c r="I16" s="9"/>
    </row>
    <row r="17" spans="1:9" ht="3" customHeight="1">
      <c r="A17" s="21"/>
      <c r="B17" s="21"/>
      <c r="C17" s="21"/>
      <c r="D17" s="22"/>
      <c r="E17" s="22"/>
      <c r="F17" s="23"/>
      <c r="G17" s="22"/>
      <c r="H17" s="23"/>
      <c r="I17" s="9"/>
    </row>
    <row r="18" spans="1:9" ht="11.25" customHeight="1">
      <c r="A18" s="50" t="s">
        <v>27</v>
      </c>
      <c r="B18" s="50"/>
      <c r="C18" s="50"/>
      <c r="D18" s="50"/>
      <c r="E18" s="50"/>
      <c r="F18" s="50"/>
      <c r="G18" s="50"/>
      <c r="I18" s="9"/>
    </row>
    <row r="19" spans="1:9" ht="10.5" customHeight="1">
      <c r="A19" s="25" t="s">
        <v>10</v>
      </c>
      <c r="B19" s="26"/>
      <c r="C19" s="26"/>
      <c r="D19" s="26"/>
      <c r="E19" s="27"/>
      <c r="F19" s="25"/>
      <c r="G19" s="27"/>
      <c r="H19" s="28"/>
    </row>
    <row r="20" spans="1:9" ht="17.25" customHeight="1">
      <c r="B20" s="28"/>
      <c r="E20" s="28"/>
      <c r="F20" s="28"/>
      <c r="G20" s="28"/>
      <c r="H20" s="28"/>
    </row>
    <row r="21" spans="1:9" ht="15" customHeight="1">
      <c r="B21" s="28"/>
      <c r="C21" s="28"/>
      <c r="D21" s="28"/>
    </row>
    <row r="22" spans="1:9" ht="15" customHeight="1">
      <c r="A22" s="29"/>
      <c r="B22" s="29"/>
      <c r="C22" s="29"/>
    </row>
    <row r="23" spans="1:9" ht="15" customHeight="1">
      <c r="A23" s="29"/>
      <c r="B23" s="29"/>
      <c r="C23" s="29"/>
    </row>
    <row r="24" spans="1:9" ht="15" customHeight="1">
      <c r="A24" s="29"/>
      <c r="B24" s="29"/>
      <c r="C24" s="29"/>
    </row>
    <row r="25" spans="1:9" ht="15" customHeight="1">
      <c r="A25" s="29"/>
      <c r="B25" s="29"/>
      <c r="C25" s="29"/>
    </row>
    <row r="26" spans="1:9" ht="15" customHeight="1">
      <c r="A26" s="29"/>
      <c r="B26" s="29"/>
      <c r="C26" s="29"/>
    </row>
    <row r="27" spans="1:9" ht="15" customHeight="1">
      <c r="A27" s="29"/>
      <c r="B27" s="29"/>
      <c r="C27" s="29"/>
    </row>
    <row r="28" spans="1:9" ht="15" customHeight="1">
      <c r="A28" s="29"/>
      <c r="B28" s="29"/>
      <c r="C28" s="29"/>
    </row>
    <row r="29" spans="1:9" ht="15" customHeight="1">
      <c r="A29" s="29"/>
      <c r="B29" s="29"/>
      <c r="C29" s="29"/>
    </row>
    <row r="30" spans="1:9" ht="15" customHeight="1">
      <c r="A30" s="29"/>
      <c r="B30" s="29"/>
      <c r="C30" s="29"/>
      <c r="D30" s="30"/>
    </row>
    <row r="31" spans="1:9" ht="15" customHeight="1">
      <c r="A31" s="29"/>
      <c r="B31" s="29"/>
      <c r="C31" s="29"/>
    </row>
    <row r="32" spans="1:9" ht="15" customHeight="1">
      <c r="A32" s="29"/>
      <c r="B32" s="29"/>
      <c r="C32" s="29"/>
      <c r="D32" s="31"/>
    </row>
    <row r="33" spans="1:6" ht="15" customHeight="1">
      <c r="A33" s="29"/>
      <c r="B33" s="29"/>
      <c r="C33" s="29"/>
      <c r="D33" s="31"/>
    </row>
    <row r="34" spans="1:6" ht="15" customHeight="1">
      <c r="A34" s="32"/>
      <c r="B34" s="32"/>
      <c r="C34" s="32"/>
      <c r="D34" s="29"/>
      <c r="E34" s="33"/>
      <c r="F34" s="33"/>
    </row>
    <row r="35" spans="1:6" ht="18" customHeight="1">
      <c r="A35" s="29"/>
      <c r="B35" s="29"/>
      <c r="C35" s="29"/>
      <c r="D35" s="31"/>
      <c r="E35" s="33"/>
      <c r="F35" s="33"/>
    </row>
    <row r="37" spans="1:6">
      <c r="A37" s="31"/>
      <c r="B37" s="31"/>
      <c r="C37" s="31"/>
    </row>
    <row r="44" spans="1:6" ht="13.5" customHeight="1"/>
    <row r="46" spans="1:6" ht="15" customHeight="1"/>
    <row r="47" spans="1:6" ht="15" customHeight="1"/>
    <row r="48" spans="1:6" ht="15" customHeight="1"/>
    <row r="49" spans="1:3" ht="15" customHeight="1"/>
    <row r="50" spans="1:3" ht="15" customHeight="1"/>
    <row r="51" spans="1:3" ht="15" customHeight="1"/>
    <row r="52" spans="1:3" ht="15" customHeight="1"/>
    <row r="53" spans="1:3" ht="15" customHeight="1"/>
    <row r="54" spans="1:3" ht="15" customHeight="1"/>
    <row r="55" spans="1:3" ht="15" customHeight="1"/>
    <row r="56" spans="1:3" ht="15" customHeight="1"/>
    <row r="57" spans="1:3" ht="15" customHeight="1">
      <c r="A57" s="34"/>
      <c r="B57" s="34"/>
      <c r="C57" s="34"/>
    </row>
    <row r="58" spans="1:3" ht="15" customHeight="1">
      <c r="A58" s="34"/>
      <c r="B58" s="34"/>
      <c r="C58" s="34"/>
    </row>
    <row r="59" spans="1:3" ht="15" customHeight="1">
      <c r="A59" s="34"/>
      <c r="B59" s="34"/>
      <c r="C59" s="34"/>
    </row>
    <row r="60" spans="1:3" ht="15" customHeight="1">
      <c r="A60" s="34"/>
      <c r="B60" s="34"/>
      <c r="C60" s="34"/>
    </row>
    <row r="61" spans="1:3" ht="15" customHeight="1">
      <c r="A61" s="34"/>
      <c r="B61" s="34"/>
      <c r="C61" s="34"/>
    </row>
    <row r="62" spans="1:3" ht="15" customHeight="1">
      <c r="A62" s="34"/>
      <c r="B62" s="34"/>
      <c r="C62" s="34"/>
    </row>
    <row r="63" spans="1:3" ht="15" customHeight="1">
      <c r="A63" s="34"/>
      <c r="B63" s="34"/>
      <c r="C63" s="34"/>
    </row>
    <row r="64" spans="1:3" ht="15" customHeight="1">
      <c r="A64" s="34"/>
      <c r="B64" s="34"/>
      <c r="C64" s="34"/>
    </row>
    <row r="65" spans="1:7" ht="15" customHeight="1">
      <c r="A65" s="34"/>
      <c r="B65" s="34"/>
      <c r="C65" s="34"/>
    </row>
    <row r="66" spans="1:7" ht="15" customHeight="1">
      <c r="A66" s="34"/>
      <c r="B66" s="34"/>
      <c r="C66" s="34"/>
    </row>
    <row r="67" spans="1:7" ht="15" customHeight="1">
      <c r="A67" s="34"/>
      <c r="B67" s="34"/>
      <c r="C67" s="34"/>
    </row>
    <row r="68" spans="1:7" ht="15" customHeight="1">
      <c r="A68" s="34"/>
      <c r="B68" s="34"/>
      <c r="C68" s="34"/>
    </row>
    <row r="69" spans="1:7" ht="15" customHeight="1">
      <c r="A69" s="34"/>
      <c r="B69" s="34"/>
      <c r="C69" s="34"/>
      <c r="D69" s="30"/>
    </row>
    <row r="70" spans="1:7" ht="15" customHeight="1">
      <c r="A70" s="34"/>
      <c r="B70" s="34"/>
      <c r="C70" s="34"/>
      <c r="D70" s="35"/>
      <c r="E70" s="33"/>
      <c r="F70" s="33"/>
      <c r="G70" s="33"/>
    </row>
    <row r="71" spans="1:7" ht="15" customHeight="1">
      <c r="A71" s="34"/>
      <c r="B71" s="34"/>
      <c r="C71" s="34"/>
      <c r="D71" s="35"/>
    </row>
    <row r="72" spans="1:7" ht="15" customHeight="1">
      <c r="A72" s="34"/>
      <c r="B72" s="34"/>
      <c r="C72" s="34"/>
      <c r="D72" s="31"/>
    </row>
    <row r="73" spans="1:7" ht="15" customHeight="1">
      <c r="A73" s="32"/>
      <c r="B73" s="32"/>
      <c r="C73" s="32"/>
      <c r="D73" s="29"/>
      <c r="E73" s="33"/>
      <c r="F73" s="33"/>
    </row>
    <row r="74" spans="1:7" ht="15" customHeight="1">
      <c r="A74" s="29"/>
      <c r="B74" s="29"/>
      <c r="C74" s="29"/>
      <c r="D74" s="31"/>
      <c r="E74" s="33"/>
      <c r="F74" s="33"/>
    </row>
    <row r="75" spans="1:7">
      <c r="E75" s="36"/>
      <c r="F75" s="36"/>
    </row>
    <row r="76" spans="1:7">
      <c r="A76" s="31"/>
      <c r="B76" s="31"/>
      <c r="C76" s="31"/>
    </row>
    <row r="84" ht="13.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spans="1:8" ht="15" customHeight="1"/>
    <row r="98" spans="1:8" ht="15" customHeight="1"/>
    <row r="99" spans="1:8" ht="15" customHeight="1"/>
    <row r="100" spans="1:8" ht="15" customHeight="1">
      <c r="A100" s="29"/>
      <c r="B100" s="29"/>
      <c r="C100" s="29"/>
    </row>
    <row r="101" spans="1:8" ht="15" customHeight="1">
      <c r="A101" s="29"/>
      <c r="B101" s="29"/>
      <c r="C101" s="29"/>
    </row>
    <row r="102" spans="1:8" ht="15" customHeight="1">
      <c r="A102" s="29"/>
      <c r="B102" s="29"/>
      <c r="C102" s="29"/>
    </row>
    <row r="103" spans="1:8" ht="15" customHeight="1">
      <c r="A103" s="29"/>
      <c r="B103" s="29"/>
      <c r="C103" s="29"/>
    </row>
    <row r="104" spans="1:8" ht="15" customHeight="1">
      <c r="A104" s="29"/>
      <c r="B104" s="29"/>
      <c r="C104" s="29"/>
    </row>
    <row r="105" spans="1:8" ht="15" customHeight="1">
      <c r="A105" s="29"/>
      <c r="B105" s="29"/>
      <c r="C105" s="29"/>
    </row>
    <row r="106" spans="1:8" ht="15" customHeight="1">
      <c r="A106" s="29"/>
      <c r="B106" s="29"/>
      <c r="C106" s="29"/>
    </row>
    <row r="107" spans="1:8" ht="15" customHeight="1">
      <c r="A107" s="29"/>
      <c r="B107" s="29"/>
      <c r="C107" s="29"/>
    </row>
    <row r="108" spans="1:8" ht="15" customHeight="1">
      <c r="A108" s="29"/>
      <c r="B108" s="29"/>
      <c r="C108" s="29"/>
      <c r="E108" s="34"/>
      <c r="F108" s="34"/>
      <c r="G108" s="34"/>
    </row>
    <row r="109" spans="1:8" ht="15" customHeight="1">
      <c r="A109" s="29"/>
      <c r="B109" s="29"/>
      <c r="C109" s="29"/>
      <c r="D109" s="30"/>
      <c r="E109" s="30"/>
      <c r="F109" s="30"/>
      <c r="G109" s="30"/>
    </row>
    <row r="110" spans="1:8" ht="15" customHeight="1">
      <c r="A110" s="29"/>
      <c r="B110" s="29"/>
      <c r="C110" s="29"/>
      <c r="D110" s="30"/>
    </row>
    <row r="111" spans="1:8" ht="15" customHeight="1">
      <c r="A111" s="29"/>
      <c r="B111" s="29"/>
      <c r="C111" s="29"/>
      <c r="D111" s="31"/>
      <c r="G111" s="34"/>
    </row>
    <row r="112" spans="1:8" ht="15" customHeight="1">
      <c r="A112" s="29"/>
      <c r="B112" s="29"/>
      <c r="C112" s="29"/>
      <c r="D112" s="37"/>
      <c r="E112" s="34"/>
      <c r="F112" s="34"/>
      <c r="G112" s="34"/>
      <c r="H112" s="37"/>
    </row>
    <row r="113" spans="1:8" ht="15" customHeight="1">
      <c r="A113" s="32"/>
      <c r="B113" s="32"/>
      <c r="C113" s="32"/>
      <c r="D113" s="37"/>
      <c r="E113" s="33"/>
      <c r="F113" s="33"/>
      <c r="G113" s="34"/>
      <c r="H113" s="37"/>
    </row>
    <row r="114" spans="1:8" ht="15" customHeight="1">
      <c r="A114" s="29"/>
      <c r="B114" s="29"/>
      <c r="C114" s="29"/>
      <c r="D114" s="31"/>
      <c r="E114" s="33"/>
      <c r="F114" s="33"/>
      <c r="G114" s="31"/>
      <c r="H114" s="31"/>
    </row>
    <row r="115" spans="1:8">
      <c r="E115" s="33"/>
      <c r="F115" s="33"/>
    </row>
    <row r="116" spans="1:8">
      <c r="A116" s="31"/>
      <c r="B116" s="31"/>
      <c r="C116" s="31"/>
    </row>
    <row r="117" spans="1:8">
      <c r="A117" s="31"/>
      <c r="B117" s="31"/>
      <c r="C117" s="31"/>
    </row>
    <row r="124" spans="1:8" ht="13.5" customHeight="1"/>
    <row r="126" spans="1:8" ht="15" customHeight="1"/>
    <row r="127" spans="1:8" ht="15" customHeight="1"/>
    <row r="128" spans="1:8" ht="15" customHeight="1"/>
    <row r="129" spans="1:3" ht="15" customHeight="1"/>
    <row r="130" spans="1:3" ht="15" customHeight="1"/>
    <row r="131" spans="1:3" ht="15" customHeight="1"/>
    <row r="132" spans="1:3" ht="15" customHeight="1"/>
    <row r="133" spans="1:3" ht="15" customHeight="1"/>
    <row r="134" spans="1:3" ht="15" customHeight="1"/>
    <row r="135" spans="1:3" ht="15" customHeight="1"/>
    <row r="136" spans="1:3" ht="15" customHeight="1"/>
    <row r="137" spans="1:3" ht="15" customHeight="1"/>
    <row r="138" spans="1:3" ht="15" customHeight="1"/>
    <row r="139" spans="1:3" ht="15" customHeight="1"/>
    <row r="140" spans="1:3" ht="15" customHeight="1">
      <c r="A140" s="29"/>
      <c r="B140" s="29"/>
      <c r="C140" s="29"/>
    </row>
    <row r="141" spans="1:3" ht="15" customHeight="1">
      <c r="A141" s="29"/>
      <c r="B141" s="29"/>
      <c r="C141" s="29"/>
    </row>
    <row r="142" spans="1:3" ht="15" customHeight="1">
      <c r="A142" s="29"/>
      <c r="B142" s="29"/>
      <c r="C142" s="29"/>
    </row>
    <row r="143" spans="1:3" ht="15" customHeight="1">
      <c r="A143" s="29"/>
      <c r="B143" s="29"/>
      <c r="C143" s="29"/>
    </row>
    <row r="144" spans="1:3" ht="15" customHeight="1">
      <c r="A144" s="29"/>
      <c r="B144" s="29"/>
      <c r="C144" s="29"/>
    </row>
    <row r="145" spans="1:6" ht="15" customHeight="1">
      <c r="A145" s="29"/>
      <c r="B145" s="29"/>
      <c r="C145" s="29"/>
    </row>
    <row r="146" spans="1:6" ht="15" customHeight="1">
      <c r="A146" s="29"/>
      <c r="B146" s="29"/>
      <c r="C146" s="29"/>
    </row>
    <row r="147" spans="1:6" ht="15" customHeight="1">
      <c r="A147" s="29"/>
      <c r="B147" s="29"/>
      <c r="C147" s="29"/>
    </row>
    <row r="148" spans="1:6" ht="15" customHeight="1">
      <c r="A148" s="29"/>
      <c r="B148" s="29"/>
      <c r="C148" s="29"/>
    </row>
    <row r="149" spans="1:6" ht="15" customHeight="1">
      <c r="A149" s="29"/>
      <c r="B149" s="29"/>
      <c r="C149" s="29"/>
      <c r="D149" s="31"/>
    </row>
    <row r="150" spans="1:6" ht="15" customHeight="1">
      <c r="A150" s="29"/>
      <c r="B150" s="29"/>
      <c r="C150" s="29"/>
      <c r="D150" s="30"/>
    </row>
    <row r="151" spans="1:6" ht="15" customHeight="1">
      <c r="A151" s="29"/>
      <c r="B151" s="29"/>
      <c r="C151" s="29"/>
      <c r="D151" s="38"/>
    </row>
    <row r="152" spans="1:6" ht="15" customHeight="1">
      <c r="A152" s="29"/>
      <c r="B152" s="29"/>
      <c r="C152" s="29"/>
    </row>
    <row r="153" spans="1:6" ht="15" customHeight="1">
      <c r="A153" s="32"/>
      <c r="B153" s="32"/>
      <c r="C153" s="32"/>
      <c r="D153" s="38"/>
      <c r="E153" s="39"/>
      <c r="F153" s="39"/>
    </row>
    <row r="154" spans="1:6" ht="15" customHeight="1">
      <c r="A154" s="29"/>
      <c r="B154" s="29"/>
      <c r="C154" s="29"/>
      <c r="D154" s="31"/>
      <c r="E154" s="39"/>
      <c r="F154" s="39"/>
    </row>
    <row r="155" spans="1:6">
      <c r="E155" s="39"/>
      <c r="F155" s="39"/>
    </row>
    <row r="163" ht="12" customHeight="1"/>
    <row r="164" ht="13.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spans="4:4" ht="15" customHeight="1"/>
    <row r="178" spans="4:4" ht="15" customHeight="1"/>
    <row r="179" spans="4:4" ht="15" customHeight="1"/>
    <row r="180" spans="4:4" ht="15" customHeight="1"/>
    <row r="181" spans="4:4" ht="15" customHeight="1"/>
    <row r="182" spans="4:4" ht="15" customHeight="1"/>
    <row r="183" spans="4:4" ht="15" customHeight="1"/>
    <row r="184" spans="4:4" ht="15" customHeight="1"/>
    <row r="185" spans="4:4" ht="15" customHeight="1"/>
    <row r="186" spans="4:4" ht="15" customHeight="1"/>
    <row r="187" spans="4:4" ht="15" customHeight="1"/>
    <row r="188" spans="4:4" ht="15" customHeight="1"/>
    <row r="189" spans="4:4" ht="15" customHeight="1"/>
    <row r="190" spans="4:4" ht="15" customHeight="1"/>
    <row r="191" spans="4:4" ht="15" customHeight="1">
      <c r="D191" s="31"/>
    </row>
    <row r="192" spans="4:4" ht="15" customHeight="1">
      <c r="D192" s="31"/>
    </row>
    <row r="193" spans="4:4" ht="15" customHeight="1">
      <c r="D193" s="31"/>
    </row>
    <row r="194" spans="4:4" ht="15" customHeight="1"/>
  </sheetData>
  <mergeCells count="5">
    <mergeCell ref="A1:H1"/>
    <mergeCell ref="A2:H2"/>
    <mergeCell ref="A3:H3"/>
    <mergeCell ref="A4:H4"/>
    <mergeCell ref="A18:G18"/>
  </mergeCells>
  <pageMargins left="0.74803149606299213" right="0.39370078740157483" top="1.0236220472440944" bottom="0.98425196850393704" header="0" footer="0"/>
  <pageSetup scale="84" orientation="portrait" r:id="rId1"/>
  <headerFooter alignWithMargins="0"/>
  <rowBreaks count="2" manualBreakCount="2">
    <brk id="76" max="16383" man="1"/>
    <brk id="11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tabSelected="1" zoomScaleNormal="100" zoomScaleSheetLayoutView="110" workbookViewId="0">
      <selection activeCell="K31" sqref="K31"/>
    </sheetView>
  </sheetViews>
  <sheetFormatPr baseColWidth="10" defaultRowHeight="12.75"/>
  <cols>
    <col min="1" max="1" width="14" customWidth="1"/>
    <col min="2" max="2" width="20.85546875" customWidth="1"/>
    <col min="3" max="3" width="12.42578125" customWidth="1"/>
    <col min="4" max="4" width="12.85546875" customWidth="1"/>
    <col min="5" max="5" width="12.5703125" customWidth="1"/>
    <col min="6" max="6" width="5.85546875" customWidth="1"/>
    <col min="7" max="7" width="3.85546875" customWidth="1"/>
  </cols>
  <sheetData>
    <row r="1" spans="1:12">
      <c r="B1" s="52" t="s">
        <v>24</v>
      </c>
      <c r="C1" s="52"/>
      <c r="D1" s="52"/>
      <c r="E1" s="52"/>
    </row>
    <row r="2" spans="1:12">
      <c r="A2" s="52" t="s">
        <v>25</v>
      </c>
      <c r="B2" s="52"/>
      <c r="C2" s="52"/>
      <c r="D2" s="52"/>
    </row>
    <row r="3" spans="1:12" ht="25.5">
      <c r="B3" s="4" t="s">
        <v>23</v>
      </c>
      <c r="C3" s="2" t="s">
        <v>3</v>
      </c>
      <c r="D3" s="2" t="s">
        <v>1</v>
      </c>
      <c r="E3" s="2" t="s">
        <v>2</v>
      </c>
    </row>
    <row r="4" spans="1:12" ht="25.5" customHeight="1">
      <c r="B4" s="6" t="s">
        <v>17</v>
      </c>
      <c r="C4" s="3">
        <f t="shared" ref="C4:C10" si="0">+D4+E4</f>
        <v>83108</v>
      </c>
      <c r="D4" s="45">
        <v>37540</v>
      </c>
      <c r="E4" s="45">
        <v>45568</v>
      </c>
    </row>
    <row r="5" spans="1:12" ht="25.5" customHeight="1">
      <c r="B5" s="6" t="s">
        <v>18</v>
      </c>
      <c r="C5" s="3">
        <f t="shared" si="0"/>
        <v>27951</v>
      </c>
      <c r="D5" s="45">
        <v>11273</v>
      </c>
      <c r="E5" s="45">
        <v>16678</v>
      </c>
    </row>
    <row r="6" spans="1:12" ht="25.5" customHeight="1">
      <c r="B6" s="6" t="s">
        <v>19</v>
      </c>
      <c r="C6" s="3">
        <f t="shared" si="0"/>
        <v>66015</v>
      </c>
      <c r="D6" s="45">
        <v>32650</v>
      </c>
      <c r="E6" s="45">
        <v>33365</v>
      </c>
      <c r="I6" s="40"/>
      <c r="J6" s="40"/>
      <c r="K6" s="40"/>
      <c r="L6" s="41"/>
    </row>
    <row r="7" spans="1:12" ht="25.5" customHeight="1">
      <c r="B7" s="6" t="s">
        <v>20</v>
      </c>
      <c r="C7" s="3">
        <f t="shared" si="0"/>
        <v>25571</v>
      </c>
      <c r="D7" s="45">
        <v>10140</v>
      </c>
      <c r="E7" s="45">
        <v>15431</v>
      </c>
      <c r="I7" s="42"/>
      <c r="J7" s="42"/>
      <c r="K7" s="42"/>
      <c r="L7" s="43"/>
    </row>
    <row r="8" spans="1:12" ht="25.5" customHeight="1">
      <c r="B8" s="6" t="s">
        <v>6</v>
      </c>
      <c r="C8" s="3">
        <f t="shared" si="0"/>
        <v>34449</v>
      </c>
      <c r="D8" s="45">
        <v>15849</v>
      </c>
      <c r="E8" s="45">
        <v>18600</v>
      </c>
      <c r="I8" s="43"/>
      <c r="J8" s="43"/>
      <c r="K8" s="43"/>
      <c r="L8" s="43"/>
    </row>
    <row r="9" spans="1:12" ht="25.5" customHeight="1">
      <c r="B9" s="6" t="s">
        <v>7</v>
      </c>
      <c r="C9" s="3">
        <f t="shared" si="0"/>
        <v>26073</v>
      </c>
      <c r="D9" s="45">
        <v>8780</v>
      </c>
      <c r="E9" s="45">
        <v>17293</v>
      </c>
      <c r="I9" s="42"/>
      <c r="J9" s="42"/>
      <c r="K9" s="42"/>
      <c r="L9" s="43"/>
    </row>
    <row r="10" spans="1:12" ht="25.5" customHeight="1">
      <c r="B10" s="8" t="s">
        <v>22</v>
      </c>
      <c r="C10" s="3">
        <f t="shared" si="0"/>
        <v>10392</v>
      </c>
      <c r="D10" s="45">
        <v>3857</v>
      </c>
      <c r="E10" s="45">
        <v>6535</v>
      </c>
      <c r="I10" s="43"/>
      <c r="J10" s="43"/>
      <c r="K10" s="43"/>
      <c r="L10" s="43"/>
    </row>
    <row r="11" spans="1:12" ht="18.75">
      <c r="B11" s="5" t="s">
        <v>0</v>
      </c>
      <c r="C11" s="7">
        <f>+D11+E11</f>
        <v>273559</v>
      </c>
      <c r="D11" s="7">
        <f>SUM(D4:D10)</f>
        <v>120089</v>
      </c>
      <c r="E11" s="7">
        <f>SUM(E4:E10)</f>
        <v>153470</v>
      </c>
      <c r="I11" s="42"/>
      <c r="J11" s="42"/>
      <c r="K11" s="42"/>
      <c r="L11" s="43"/>
    </row>
    <row r="12" spans="1:12" ht="18.75">
      <c r="I12" s="43"/>
      <c r="J12" s="43"/>
      <c r="K12" s="43"/>
      <c r="L12" s="43"/>
    </row>
    <row r="13" spans="1:12" ht="18.75">
      <c r="I13" s="42"/>
      <c r="J13" s="42"/>
      <c r="K13" s="42"/>
      <c r="L13" s="43"/>
    </row>
    <row r="14" spans="1:12" ht="18.75">
      <c r="B14" s="1"/>
      <c r="C14" s="1"/>
      <c r="D14" s="1"/>
      <c r="I14" s="43"/>
      <c r="J14" s="43"/>
      <c r="K14" s="43"/>
      <c r="L14" s="43"/>
    </row>
    <row r="15" spans="1:12" ht="18.75">
      <c r="I15" s="42"/>
      <c r="J15" s="42"/>
      <c r="K15" s="42"/>
      <c r="L15" s="43"/>
    </row>
    <row r="16" spans="1:12" ht="18.75">
      <c r="I16" s="42"/>
      <c r="J16" s="42"/>
      <c r="K16" s="42"/>
      <c r="L16" s="43"/>
    </row>
    <row r="17" spans="9:12" ht="18.75">
      <c r="I17" s="42"/>
      <c r="J17" s="42"/>
      <c r="K17" s="42"/>
      <c r="L17" s="43"/>
    </row>
    <row r="18" spans="9:12" ht="18.75">
      <c r="I18" s="43"/>
      <c r="J18" s="43"/>
      <c r="K18" s="43"/>
      <c r="L18" s="43"/>
    </row>
    <row r="19" spans="9:12" ht="18.75">
      <c r="I19" s="42"/>
      <c r="J19" s="42"/>
      <c r="K19" s="42"/>
      <c r="L19" s="43"/>
    </row>
    <row r="20" spans="9:12" ht="18.75">
      <c r="I20" s="42"/>
      <c r="J20" s="42"/>
      <c r="K20" s="42"/>
      <c r="L20" s="43"/>
    </row>
    <row r="21" spans="9:12" ht="18.75">
      <c r="I21" s="42"/>
      <c r="J21" s="42"/>
      <c r="K21" s="42"/>
      <c r="L21" s="43"/>
    </row>
    <row r="22" spans="9:12" ht="15.75">
      <c r="I22" s="44"/>
      <c r="J22" s="44"/>
      <c r="K22" s="44"/>
    </row>
  </sheetData>
  <mergeCells count="2">
    <mergeCell ref="A2:D2"/>
    <mergeCell ref="B1:E1"/>
  </mergeCells>
  <pageMargins left="0.7" right="0.7" top="0.75" bottom="0.75" header="0.3" footer="0.3"/>
  <pageSetup scale="95" orientation="portrait" r:id="rId1"/>
  <colBreaks count="1" manualBreakCount="1">
    <brk id="8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Trim. abril - junio 2024  </vt:lpstr>
      <vt:lpstr>Trim. enero-marzo 2024</vt:lpstr>
      <vt:lpstr>grafica</vt:lpstr>
      <vt:lpstr>grafica!Área_de_impresión</vt:lpstr>
      <vt:lpstr>'Trim. abril - junio 2024  '!Área_de_impresión</vt:lpstr>
      <vt:lpstr>'Trim. enero-marzo 2024'!Área_de_impresión</vt:lpstr>
    </vt:vector>
  </TitlesOfParts>
  <Company>Planificación - Investigación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Cristina Perez Estevez</dc:creator>
  <cp:lastModifiedBy>Pedro Santos</cp:lastModifiedBy>
  <cp:lastPrinted>2024-07-11T13:02:15Z</cp:lastPrinted>
  <dcterms:created xsi:type="dcterms:W3CDTF">1999-05-05T13:37:21Z</dcterms:created>
  <dcterms:modified xsi:type="dcterms:W3CDTF">2024-07-11T13:03:06Z</dcterms:modified>
</cp:coreProperties>
</file>