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ON PRESUPUESTARIA 2023\"/>
    </mc:Choice>
  </mc:AlternateContent>
  <xr:revisionPtr revIDLastSave="0" documentId="13_ncr:1_{98D19E3A-0419-4C33-9570-1F7168EBB7B0}" xr6:coauthVersionLast="36" xr6:coauthVersionMax="36" xr10:uidLastSave="{00000000-0000-0000-0000-000000000000}"/>
  <bookViews>
    <workbookView xWindow="0" yWindow="0" windowWidth="13455" windowHeight="1080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2" l="1"/>
  <c r="E25" i="2" l="1"/>
  <c r="E12" i="2"/>
  <c r="E23" i="2" l="1"/>
  <c r="E19" i="2"/>
  <c r="E16" i="2"/>
  <c r="E13" i="2"/>
  <c r="E84" i="2" l="1"/>
  <c r="P37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D35" i="2" s="1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I84" i="2"/>
  <c r="H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<sst xmlns="http://schemas.openxmlformats.org/spreadsheetml/2006/main" count="101" uniqueCount="101">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</sst>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  <font>
      <b/>
      <sz val="11"/>
      <color theme="1"/>
      <name val="Infotep2"/>
      <family val="2"/>
    </font>
    <font>
      <b/>
      <sz val="12"/>
      <color theme="1"/>
      <name val="Infotep2"/>
      <family val="2"/>
    </font>
    <font>
      <b/>
      <sz val="12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/>
    <xf numFmtId="0" fontId="5" fillId="0" borderId="0" xfId="0" applyFont="1" applyAlignment="1">
      <alignment horizontal="left" indent="1"/>
    </xf>
    <xf numFmtId="165" fontId="5" fillId="0" borderId="0" xfId="0" applyNumberFormat="1" applyFont="1"/>
    <xf numFmtId="0" fontId="3" fillId="0" borderId="0" xfId="0" applyFont="1" applyAlignment="1">
      <alignment horizontal="left" indent="2"/>
    </xf>
    <xf numFmtId="165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6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6" fontId="3" fillId="0" borderId="0" xfId="0" applyNumberFormat="1" applyFont="1"/>
    <xf numFmtId="166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6" fontId="3" fillId="0" borderId="0" xfId="0" applyNumberFormat="1" applyFont="1" applyAlignment="1">
      <alignment vertical="center" wrapText="1"/>
    </xf>
    <xf numFmtId="165" fontId="3" fillId="0" borderId="0" xfId="0" applyNumberFormat="1" applyFont="1" applyFill="1"/>
    <xf numFmtId="166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6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5" fontId="5" fillId="4" borderId="2" xfId="0" applyNumberFormat="1" applyFont="1" applyFill="1" applyBorder="1"/>
    <xf numFmtId="37" fontId="5" fillId="4" borderId="2" xfId="0" applyNumberFormat="1" applyFont="1" applyFill="1" applyBorder="1"/>
    <xf numFmtId="167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164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6" fontId="3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/>
    <xf numFmtId="165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3" fillId="5" borderId="0" xfId="0" applyNumberFormat="1" applyFont="1" applyFill="1" applyAlignment="1">
      <alignment horizontal="right" vertical="center" wrapText="1"/>
    </xf>
    <xf numFmtId="166" fontId="3" fillId="5" borderId="0" xfId="0" applyNumberFormat="1" applyFont="1" applyFill="1" applyAlignment="1">
      <alignment vertical="center" wrapText="1"/>
    </xf>
    <xf numFmtId="166" fontId="3" fillId="0" borderId="0" xfId="1" applyNumberFormat="1" applyFont="1"/>
    <xf numFmtId="0" fontId="5" fillId="0" borderId="0" xfId="0" applyFont="1" applyAlignment="1">
      <alignment horizontal="center"/>
    </xf>
    <xf numFmtId="164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164" fontId="4" fillId="2" borderId="3" xfId="1" applyFont="1" applyFill="1" applyBorder="1" applyAlignment="1">
      <alignment horizontal="center" vertical="center" wrapText="1"/>
    </xf>
    <xf numFmtId="164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164" fontId="10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3"/>
  <sheetViews>
    <sheetView showGridLines="0" tabSelected="1" zoomScale="60" zoomScaleNormal="60" zoomScaleSheetLayoutView="30" workbookViewId="0">
      <selection activeCell="H99" sqref="H99:I99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4" style="2" customWidth="1"/>
    <col min="6" max="6" width="26.42578125" style="2" customWidth="1"/>
    <col min="7" max="7" width="19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62" t="s">
        <v>93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7" x14ac:dyDescent="0.3">
      <c r="A4" s="66">
        <v>2023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7" ht="21" customHeight="1" x14ac:dyDescent="0.3">
      <c r="A5" s="62" t="s">
        <v>90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7" ht="21.75" customHeight="1" x14ac:dyDescent="0.3">
      <c r="A6" s="58" t="s">
        <v>75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8" spans="1:17" ht="25.5" customHeight="1" x14ac:dyDescent="0.3">
      <c r="A8" s="63" t="s">
        <v>65</v>
      </c>
      <c r="B8" s="64" t="s">
        <v>92</v>
      </c>
      <c r="C8" s="64" t="s">
        <v>91</v>
      </c>
      <c r="D8" s="59" t="s">
        <v>89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1"/>
    </row>
    <row r="9" spans="1:17" x14ac:dyDescent="0.3">
      <c r="A9" s="63"/>
      <c r="B9" s="65"/>
      <c r="C9" s="65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>
        <f>29192119+26563993+52026064+31948475+1446810+6469114+12294308+9891749</f>
        <v>169832632</v>
      </c>
      <c r="F12" s="44"/>
      <c r="G12" s="12"/>
      <c r="H12" s="12"/>
      <c r="I12" s="12"/>
      <c r="J12" s="45"/>
      <c r="K12" s="50"/>
      <c r="L12" s="13"/>
      <c r="M12" s="13"/>
      <c r="N12" s="13"/>
      <c r="O12" s="16"/>
      <c r="P12" s="14">
        <f>SUM(D12:O12)</f>
        <v>362813788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>
        <f>3718174+1567498</f>
        <v>5285672</v>
      </c>
      <c r="F13" s="42"/>
      <c r="G13" s="13"/>
      <c r="H13" s="13"/>
      <c r="I13" s="13"/>
      <c r="J13" s="25"/>
      <c r="K13" s="24"/>
      <c r="L13" s="13"/>
      <c r="M13" s="13"/>
      <c r="N13" s="13"/>
      <c r="O13" s="16"/>
      <c r="P13" s="14">
        <f t="shared" ref="P13:P16" si="0">SUM(D13:O13)</f>
        <v>10268167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>
        <v>1372644</v>
      </c>
      <c r="F14" s="43"/>
      <c r="G14" s="19"/>
      <c r="H14" s="19"/>
      <c r="I14" s="11"/>
      <c r="J14" s="19"/>
      <c r="K14" s="24"/>
      <c r="L14" s="13"/>
      <c r="M14" s="13"/>
      <c r="N14" s="13"/>
      <c r="O14" s="16"/>
      <c r="P14" s="14">
        <f t="shared" si="0"/>
        <v>1482644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>
        <v>11438090</v>
      </c>
      <c r="F15" s="15"/>
      <c r="G15" s="21"/>
      <c r="H15" s="11"/>
      <c r="I15" s="11"/>
      <c r="J15" s="19"/>
      <c r="K15" s="24"/>
      <c r="L15" s="13"/>
      <c r="M15" s="13"/>
      <c r="N15" s="13"/>
      <c r="O15" s="16"/>
      <c r="P15" s="14">
        <f t="shared" si="0"/>
        <v>84779662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>
        <f>48997844-11438090-949749</f>
        <v>36610005</v>
      </c>
      <c r="F16" s="23"/>
      <c r="G16" s="23"/>
      <c r="H16" s="19"/>
      <c r="I16" s="19"/>
      <c r="J16" s="19"/>
      <c r="K16" s="24"/>
      <c r="L16" s="25"/>
      <c r="M16" s="25"/>
      <c r="N16" s="25"/>
      <c r="O16" s="24"/>
      <c r="P16" s="14">
        <f t="shared" si="0"/>
        <v>64784168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>
        <v>8036882</v>
      </c>
      <c r="F18" s="13"/>
      <c r="G18" s="13"/>
      <c r="H18" s="11"/>
      <c r="I18" s="11"/>
      <c r="J18" s="19"/>
      <c r="K18" s="24"/>
      <c r="L18" s="13"/>
      <c r="M18" s="13"/>
      <c r="N18" s="13"/>
      <c r="O18" s="16"/>
      <c r="P18" s="17">
        <f>SUM(D18:O18)</f>
        <v>20599190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>
        <f>2623252+6419762</f>
        <v>9043014</v>
      </c>
      <c r="F19" s="15"/>
      <c r="G19" s="21"/>
      <c r="H19" s="11"/>
      <c r="I19" s="11"/>
      <c r="J19" s="19"/>
      <c r="K19" s="24"/>
      <c r="L19" s="13"/>
      <c r="M19" s="13"/>
      <c r="N19" s="13"/>
      <c r="O19" s="16"/>
      <c r="P19" s="17">
        <f t="shared" ref="P19" si="1">SUM(D19:O19)</f>
        <v>15574067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53">
        <v>3125324</v>
      </c>
      <c r="F20" s="13"/>
      <c r="G20" s="21"/>
      <c r="H20" s="11"/>
      <c r="I20" s="11"/>
      <c r="J20" s="19"/>
      <c r="K20" s="24"/>
      <c r="L20" s="13"/>
      <c r="M20" s="13"/>
      <c r="N20" s="13"/>
      <c r="O20" s="16"/>
      <c r="P20" s="17">
        <f>SUM(D20:O20)</f>
        <v>6291886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>
        <v>0</v>
      </c>
      <c r="F21" s="10"/>
      <c r="G21" s="10"/>
      <c r="H21" s="10"/>
      <c r="I21" s="21"/>
      <c r="J21" s="47"/>
      <c r="K21" s="47"/>
      <c r="L21" s="26"/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>
        <v>292946</v>
      </c>
      <c r="F22" s="13"/>
      <c r="G22" s="21"/>
      <c r="H22" s="11"/>
      <c r="I22" s="11"/>
      <c r="J22" s="19"/>
      <c r="K22" s="24"/>
      <c r="L22" s="13"/>
      <c r="M22" s="13"/>
      <c r="N22" s="13"/>
      <c r="O22" s="16"/>
      <c r="P22" s="17">
        <f t="shared" si="2"/>
        <v>529841</v>
      </c>
      <c r="X22" s="16"/>
    </row>
    <row r="23" spans="1:24" x14ac:dyDescent="0.3">
      <c r="A23" s="9" t="s">
        <v>13</v>
      </c>
      <c r="B23" s="36">
        <v>86210000</v>
      </c>
      <c r="C23" s="10">
        <v>0</v>
      </c>
      <c r="D23" s="18">
        <v>5477403</v>
      </c>
      <c r="E23" s="15">
        <f>4687001+949749</f>
        <v>5636750</v>
      </c>
      <c r="F23" s="15"/>
      <c r="G23" s="21"/>
      <c r="H23" s="26"/>
      <c r="I23" s="11"/>
      <c r="J23" s="18"/>
      <c r="K23" s="18"/>
      <c r="L23" s="18"/>
      <c r="M23" s="18"/>
      <c r="N23" s="18"/>
      <c r="O23" s="18"/>
      <c r="P23" s="17">
        <f t="shared" si="2"/>
        <v>11114153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>
        <v>18527468</v>
      </c>
      <c r="F24" s="18"/>
      <c r="G24" s="18"/>
      <c r="H24" s="18"/>
      <c r="I24" s="18"/>
      <c r="J24" s="18"/>
      <c r="K24" s="18"/>
      <c r="L24" s="18"/>
      <c r="M24" s="51"/>
      <c r="N24" s="51"/>
      <c r="O24" s="51"/>
      <c r="P24" s="52">
        <f t="shared" si="2"/>
        <v>37281269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54">
        <f>7511573+806341+5389896+29795+3098866+1490421+46555589+1830333+10458731+7101264+123748</f>
        <v>84396557</v>
      </c>
      <c r="F25" s="18"/>
      <c r="G25" s="23"/>
      <c r="H25" s="19"/>
      <c r="I25" s="19"/>
      <c r="J25" s="19"/>
      <c r="K25" s="24"/>
      <c r="L25" s="25"/>
      <c r="M25" s="25"/>
      <c r="N25" s="32"/>
      <c r="O25" s="24"/>
      <c r="P25" s="17">
        <f t="shared" si="2"/>
        <v>146271826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/>
      <c r="F26" s="10"/>
      <c r="G26" s="10"/>
      <c r="H26" s="10"/>
      <c r="I26" s="26"/>
      <c r="J26" s="47"/>
      <c r="K26" s="47"/>
      <c r="L26" s="15"/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>
        <v>2612498</v>
      </c>
      <c r="F28" s="21"/>
      <c r="G28" s="21"/>
      <c r="H28" s="21"/>
      <c r="I28" s="23"/>
      <c r="J28" s="23"/>
      <c r="K28" s="24"/>
      <c r="L28" s="13"/>
      <c r="M28" s="13"/>
      <c r="N28" s="13"/>
      <c r="O28" s="16"/>
      <c r="P28" s="17">
        <f>SUM(D28:O28)</f>
        <v>4141594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>
        <v>184009</v>
      </c>
      <c r="F29" s="21"/>
      <c r="G29" s="21"/>
      <c r="H29" s="21"/>
      <c r="I29" s="23"/>
      <c r="J29" s="23"/>
      <c r="K29" s="24"/>
      <c r="L29" s="13"/>
      <c r="M29" s="13"/>
      <c r="N29" s="13"/>
      <c r="O29" s="16"/>
      <c r="P29" s="17">
        <f>SUM(D29:O29)</f>
        <v>401495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/>
      <c r="G30" s="10"/>
      <c r="H30" s="10"/>
      <c r="I30" s="21"/>
      <c r="J30" s="23"/>
      <c r="K30" s="18"/>
      <c r="L30" s="15"/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/>
      <c r="G31" s="10"/>
      <c r="H31" s="10"/>
      <c r="I31" s="21"/>
      <c r="J31" s="23"/>
      <c r="K31" s="18"/>
      <c r="L31" s="15"/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/>
      <c r="G32" s="10"/>
      <c r="H32" s="10"/>
      <c r="I32" s="21"/>
      <c r="J32" s="23"/>
      <c r="K32" s="18"/>
      <c r="L32" s="15"/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/>
      <c r="G33" s="10"/>
      <c r="H33" s="10"/>
      <c r="I33" s="21"/>
      <c r="J33" s="23"/>
      <c r="K33" s="18"/>
      <c r="L33" s="15"/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>
        <v>6142709</v>
      </c>
      <c r="F34" s="21"/>
      <c r="G34" s="21"/>
      <c r="H34" s="21"/>
      <c r="I34" s="21"/>
      <c r="J34" s="23"/>
      <c r="K34" s="24"/>
      <c r="L34" s="13"/>
      <c r="M34" s="13"/>
      <c r="N34" s="13"/>
      <c r="O34" s="16"/>
      <c r="P34" s="17">
        <f>SUM(D34:O34)</f>
        <v>11792117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>
        <v>0</v>
      </c>
      <c r="F35" s="15"/>
      <c r="G35" s="15"/>
      <c r="H35" s="10"/>
      <c r="I35" s="21"/>
      <c r="J35" s="18"/>
      <c r="K35" s="18"/>
      <c r="L35" s="15"/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>
        <v>21273843</v>
      </c>
      <c r="F36" s="21"/>
      <c r="G36" s="21"/>
      <c r="H36" s="21"/>
      <c r="I36" s="23"/>
      <c r="J36" s="23"/>
      <c r="K36" s="24"/>
      <c r="L36" s="13"/>
      <c r="M36" s="13"/>
      <c r="N36" s="13"/>
      <c r="O36" s="16"/>
      <c r="P36" s="17">
        <f>SUM(D36:O36)</f>
        <v>31612521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>
        <f>1340869+2398248</f>
        <v>3739117</v>
      </c>
      <c r="F38" s="21"/>
      <c r="G38" s="21"/>
      <c r="H38" s="21"/>
      <c r="I38" s="21"/>
      <c r="J38" s="23"/>
      <c r="K38" s="24"/>
      <c r="L38" s="13"/>
      <c r="M38" s="13"/>
      <c r="N38" s="13"/>
      <c r="O38" s="16"/>
      <c r="P38" s="17">
        <f>SUM(D38:O38)</f>
        <v>6666077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>
        <v>0</v>
      </c>
      <c r="F39" s="15"/>
      <c r="G39" s="10"/>
      <c r="H39" s="10"/>
      <c r="I39" s="10"/>
      <c r="J39" s="22"/>
      <c r="K39" s="22"/>
      <c r="L39" s="10"/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>
        <v>0</v>
      </c>
      <c r="F40" s="15"/>
      <c r="G40" s="10"/>
      <c r="H40" s="10"/>
      <c r="I40" s="10"/>
      <c r="J40" s="22"/>
      <c r="K40" s="22"/>
      <c r="L40" s="10"/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>
        <v>0</v>
      </c>
      <c r="F41" s="15"/>
      <c r="G41" s="10"/>
      <c r="H41" s="10"/>
      <c r="I41" s="10"/>
      <c r="J41" s="22"/>
      <c r="K41" s="22"/>
      <c r="L41" s="10"/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>
        <v>0</v>
      </c>
      <c r="F42" s="15"/>
      <c r="G42" s="10"/>
      <c r="H42" s="10"/>
      <c r="I42" s="10"/>
      <c r="J42" s="22"/>
      <c r="K42" s="22"/>
      <c r="L42" s="10"/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>
        <v>0</v>
      </c>
      <c r="F43" s="15"/>
      <c r="G43" s="22"/>
      <c r="H43" s="22"/>
      <c r="I43" s="22"/>
      <c r="J43" s="22"/>
      <c r="K43" s="22"/>
      <c r="L43" s="22"/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>
        <v>0</v>
      </c>
      <c r="F44" s="15"/>
      <c r="G44" s="10"/>
      <c r="H44" s="10"/>
      <c r="I44" s="10"/>
      <c r="J44" s="22"/>
      <c r="K44" s="22"/>
      <c r="L44" s="10"/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>
        <v>0</v>
      </c>
      <c r="F45" s="15"/>
      <c r="G45" s="10"/>
      <c r="H45" s="10"/>
      <c r="I45" s="10"/>
      <c r="J45" s="22"/>
      <c r="K45" s="22"/>
      <c r="L45" s="10"/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>
        <v>0</v>
      </c>
      <c r="F47" s="15"/>
      <c r="G47" s="10"/>
      <c r="H47" s="10"/>
      <c r="I47" s="10"/>
      <c r="J47" s="22"/>
      <c r="K47" s="22"/>
      <c r="L47" s="10"/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>
        <v>0</v>
      </c>
      <c r="F48" s="15"/>
      <c r="G48" s="10"/>
      <c r="H48" s="10"/>
      <c r="I48" s="10"/>
      <c r="J48" s="22"/>
      <c r="K48" s="22"/>
      <c r="L48" s="10"/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>
        <v>0</v>
      </c>
      <c r="F49" s="15"/>
      <c r="G49" s="10"/>
      <c r="H49" s="10"/>
      <c r="I49" s="10"/>
      <c r="J49" s="22"/>
      <c r="K49" s="22"/>
      <c r="L49" s="10"/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>
        <v>0</v>
      </c>
      <c r="F50" s="15"/>
      <c r="G50" s="10"/>
      <c r="H50" s="10"/>
      <c r="I50" s="10"/>
      <c r="J50" s="22"/>
      <c r="K50" s="22"/>
      <c r="L50" s="10"/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>
        <v>0</v>
      </c>
      <c r="F51" s="15"/>
      <c r="G51" s="10"/>
      <c r="H51" s="10"/>
      <c r="I51" s="10"/>
      <c r="J51" s="22"/>
      <c r="K51" s="22"/>
      <c r="L51" s="10"/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>
        <v>0</v>
      </c>
      <c r="F52" s="15"/>
      <c r="G52" s="10"/>
      <c r="H52" s="10"/>
      <c r="I52" s="10"/>
      <c r="J52" s="22"/>
      <c r="K52" s="22"/>
      <c r="L52" s="10"/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>
        <v>7635256</v>
      </c>
      <c r="F54" s="15"/>
      <c r="G54" s="21"/>
      <c r="H54" s="21"/>
      <c r="I54" s="21"/>
      <c r="J54" s="23"/>
      <c r="K54" s="24"/>
      <c r="L54" s="13"/>
      <c r="M54" s="13"/>
      <c r="N54" s="13"/>
      <c r="O54" s="16"/>
      <c r="P54" s="17">
        <f>SUM(D54:O54)</f>
        <v>10128597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>
        <v>0</v>
      </c>
      <c r="F55" s="15"/>
      <c r="G55" s="10"/>
      <c r="H55" s="10"/>
      <c r="I55" s="10"/>
      <c r="J55" s="22"/>
      <c r="K55" s="22"/>
      <c r="L55" s="10"/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>
        <v>0</v>
      </c>
      <c r="F56" s="15"/>
      <c r="G56" s="10"/>
      <c r="H56" s="10"/>
      <c r="I56" s="10"/>
      <c r="J56" s="22"/>
      <c r="K56" s="22"/>
      <c r="L56" s="10"/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>
        <v>0</v>
      </c>
      <c r="F57" s="15"/>
      <c r="G57" s="10"/>
      <c r="H57" s="10"/>
      <c r="I57" s="10"/>
      <c r="J57" s="22"/>
      <c r="K57" s="22"/>
      <c r="L57" s="10"/>
      <c r="M57" s="10"/>
      <c r="N57" s="10"/>
      <c r="O57" s="10"/>
      <c r="P57" s="17">
        <f t="shared" si="6"/>
        <v>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>
        <v>7566574</v>
      </c>
      <c r="F58" s="15"/>
      <c r="G58" s="21"/>
      <c r="H58" s="21"/>
      <c r="I58" s="21"/>
      <c r="J58" s="23"/>
      <c r="K58" s="24"/>
      <c r="L58" s="16"/>
      <c r="M58" s="13"/>
      <c r="N58" s="13"/>
      <c r="O58" s="16"/>
      <c r="P58" s="17">
        <f>SUM(D58:O58)</f>
        <v>51253729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>
        <v>0</v>
      </c>
      <c r="F59" s="15"/>
      <c r="G59" s="10"/>
      <c r="H59" s="10"/>
      <c r="I59" s="10"/>
      <c r="J59" s="22"/>
      <c r="K59" s="22"/>
      <c r="L59" s="10"/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>
        <v>0</v>
      </c>
      <c r="F60" s="15"/>
      <c r="G60" s="10"/>
      <c r="H60" s="10"/>
      <c r="I60" s="10"/>
      <c r="J60" s="22"/>
      <c r="K60" s="22"/>
      <c r="L60" s="10"/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>
        <v>0</v>
      </c>
      <c r="F61" s="15"/>
      <c r="G61" s="10"/>
      <c r="H61" s="10"/>
      <c r="I61" s="10"/>
      <c r="J61" s="10"/>
      <c r="K61" s="22"/>
      <c r="L61" s="10"/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>
        <v>0</v>
      </c>
      <c r="F64" s="15"/>
      <c r="G64" s="10"/>
      <c r="H64" s="10"/>
      <c r="I64" s="10"/>
      <c r="J64" s="22"/>
      <c r="K64" s="22"/>
      <c r="L64" s="10"/>
      <c r="M64" s="13"/>
      <c r="N64" s="13"/>
      <c r="O64" s="16"/>
      <c r="P64" s="17">
        <f t="shared" ref="P64:P74" si="8">SUM(D64:O64)</f>
        <v>3490007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402751990</v>
      </c>
      <c r="F84" s="29"/>
      <c r="G84" s="29">
        <f>SUM(G11:G83)</f>
        <v>0</v>
      </c>
      <c r="H84" s="29">
        <f>SUM(H11:H83)</f>
        <v>0</v>
      </c>
      <c r="I84" s="29">
        <f>SUM(I12:I83)</f>
        <v>0</v>
      </c>
      <c r="J84" s="29">
        <f>SUM(J11:J83)</f>
        <v>0</v>
      </c>
      <c r="K84" s="28">
        <f>SUM(K12:K83)</f>
        <v>0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881276798</v>
      </c>
    </row>
    <row r="85" spans="1:22" x14ac:dyDescent="0.3">
      <c r="B85" s="10"/>
      <c r="C85" s="30"/>
    </row>
    <row r="86" spans="1:22" x14ac:dyDescent="0.3">
      <c r="D86" s="16"/>
      <c r="E86" s="55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P88" s="13"/>
    </row>
    <row r="89" spans="1:22" x14ac:dyDescent="0.3">
      <c r="A89" s="56"/>
      <c r="B89" s="56"/>
      <c r="V89" s="16"/>
    </row>
    <row r="90" spans="1:22" customFormat="1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22" customFormat="1" ht="15.75" x14ac:dyDescent="0.25">
      <c r="A91" s="68" t="s">
        <v>95</v>
      </c>
      <c r="B91" s="68"/>
      <c r="C91" s="1"/>
      <c r="D91" s="1"/>
      <c r="E91" s="1"/>
      <c r="F91" s="1"/>
      <c r="G91" s="1"/>
      <c r="H91" s="69" t="s">
        <v>96</v>
      </c>
      <c r="I91" s="69"/>
      <c r="J91" s="1"/>
      <c r="K91" s="1"/>
      <c r="L91" s="1"/>
      <c r="M91" s="1"/>
      <c r="N91" s="1"/>
    </row>
    <row r="92" spans="1:22" customFormat="1" ht="15.75" x14ac:dyDescent="0.25">
      <c r="A92" s="7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22" customFormat="1" ht="15.75" x14ac:dyDescent="0.25">
      <c r="A93" s="7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22" customFormat="1" ht="15.75" x14ac:dyDescent="0.25">
      <c r="A94" s="71" t="s">
        <v>98</v>
      </c>
      <c r="B94" s="71"/>
      <c r="C94" s="1"/>
      <c r="D94" s="1"/>
      <c r="E94" s="1"/>
      <c r="F94" s="1"/>
      <c r="G94" s="1"/>
      <c r="H94" s="71" t="s">
        <v>100</v>
      </c>
      <c r="I94" s="71"/>
      <c r="J94" s="1"/>
      <c r="K94" s="1"/>
      <c r="L94" s="1"/>
      <c r="M94" s="1"/>
      <c r="N94" s="1"/>
    </row>
    <row r="95" spans="1:22" customFormat="1" ht="15.75" x14ac:dyDescent="0.25">
      <c r="A95" s="69" t="s">
        <v>99</v>
      </c>
      <c r="B95" s="69"/>
      <c r="C95" s="1"/>
      <c r="D95" s="1"/>
      <c r="E95" s="1"/>
      <c r="F95" s="1"/>
      <c r="G95" s="1"/>
      <c r="H95" s="69" t="s">
        <v>97</v>
      </c>
      <c r="I95" s="69"/>
      <c r="J95" s="1"/>
      <c r="K95" s="1"/>
      <c r="L95" s="1"/>
      <c r="M95" s="1"/>
      <c r="N95" s="1"/>
    </row>
    <row r="96" spans="1:22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V96" s="16"/>
    </row>
    <row r="97" spans="1:16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6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6" ht="32.25" customHeight="1" x14ac:dyDescent="0.3">
      <c r="A99" s="56"/>
      <c r="B99" s="56"/>
      <c r="H99" s="56"/>
      <c r="I99" s="56"/>
      <c r="J99" s="56"/>
      <c r="K99" s="56"/>
    </row>
    <row r="100" spans="1:16" x14ac:dyDescent="0.3">
      <c r="A100" s="31"/>
      <c r="G100" s="38"/>
      <c r="P100" s="16"/>
    </row>
    <row r="101" spans="1:16" x14ac:dyDescent="0.3">
      <c r="A101" s="31"/>
      <c r="G101" s="16"/>
      <c r="P101" s="16"/>
    </row>
    <row r="102" spans="1:16" x14ac:dyDescent="0.3">
      <c r="A102" s="57"/>
      <c r="B102" s="57"/>
      <c r="H102" s="57"/>
      <c r="I102" s="57"/>
      <c r="J102" s="57"/>
      <c r="K102" s="57"/>
      <c r="P102" s="16"/>
    </row>
    <row r="103" spans="1:16" x14ac:dyDescent="0.3">
      <c r="A103" s="56"/>
      <c r="B103" s="56"/>
      <c r="H103" s="56"/>
      <c r="I103" s="56"/>
      <c r="J103" s="56"/>
      <c r="K103" s="56"/>
    </row>
    <row r="104" spans="1:16" x14ac:dyDescent="0.3">
      <c r="G104" s="38"/>
      <c r="P104" s="16"/>
    </row>
    <row r="107" spans="1:16" x14ac:dyDescent="0.3">
      <c r="A107" s="31"/>
      <c r="D107" s="38"/>
    </row>
    <row r="108" spans="1:16" x14ac:dyDescent="0.3">
      <c r="A108" s="31"/>
      <c r="D108" s="16"/>
    </row>
    <row r="109" spans="1:16" x14ac:dyDescent="0.3">
      <c r="A109" s="57"/>
      <c r="B109" s="57"/>
      <c r="H109" s="57"/>
      <c r="I109" s="57"/>
      <c r="J109" s="57"/>
      <c r="K109" s="57"/>
    </row>
    <row r="110" spans="1:16" x14ac:dyDescent="0.3">
      <c r="A110" s="56"/>
      <c r="B110" s="56"/>
      <c r="H110" s="56"/>
      <c r="I110" s="56"/>
      <c r="J110" s="56"/>
      <c r="K110" s="56"/>
    </row>
    <row r="111" spans="1:16" x14ac:dyDescent="0.3">
      <c r="D111" s="38"/>
    </row>
    <row r="119" spans="4:9" x14ac:dyDescent="0.3">
      <c r="D119" s="16"/>
    </row>
    <row r="120" spans="4:9" x14ac:dyDescent="0.3">
      <c r="D120" s="16"/>
    </row>
    <row r="121" spans="4:9" x14ac:dyDescent="0.3">
      <c r="D121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  <row r="158" spans="9:9" x14ac:dyDescent="0.3">
      <c r="I158" s="16"/>
    </row>
    <row r="159" spans="9:9" x14ac:dyDescent="0.3">
      <c r="I159" s="16"/>
    </row>
    <row r="160" spans="9:9" x14ac:dyDescent="0.3">
      <c r="I160" s="16"/>
    </row>
    <row r="161" spans="9:9" x14ac:dyDescent="0.3">
      <c r="I161" s="16"/>
    </row>
    <row r="162" spans="9:9" x14ac:dyDescent="0.3">
      <c r="I162" s="16"/>
    </row>
    <row r="163" spans="9:9" x14ac:dyDescent="0.3">
      <c r="I163" s="16"/>
    </row>
  </sheetData>
  <mergeCells count="30">
    <mergeCell ref="A94:B94"/>
    <mergeCell ref="H94:I94"/>
    <mergeCell ref="A95:B95"/>
    <mergeCell ref="H95:I95"/>
    <mergeCell ref="A110:B110"/>
    <mergeCell ref="H110:I110"/>
    <mergeCell ref="J109:K109"/>
    <mergeCell ref="J110:K110"/>
    <mergeCell ref="A102:B102"/>
    <mergeCell ref="H102:I102"/>
    <mergeCell ref="J102:K102"/>
    <mergeCell ref="A103:B103"/>
    <mergeCell ref="H103:I103"/>
    <mergeCell ref="J103:K103"/>
    <mergeCell ref="A89:B89"/>
    <mergeCell ref="A109:B109"/>
    <mergeCell ref="A6:P6"/>
    <mergeCell ref="D8:P8"/>
    <mergeCell ref="A3:P3"/>
    <mergeCell ref="A8:A9"/>
    <mergeCell ref="B8:B9"/>
    <mergeCell ref="C8:C9"/>
    <mergeCell ref="A4:P4"/>
    <mergeCell ref="A5:P5"/>
    <mergeCell ref="H109:I109"/>
    <mergeCell ref="A99:B99"/>
    <mergeCell ref="H99:I99"/>
    <mergeCell ref="J99:K99"/>
    <mergeCell ref="A91:B91"/>
    <mergeCell ref="H91:I91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Angélica María Hernández Torres</cp:lastModifiedBy>
  <cp:lastPrinted>2023-03-10T19:05:35Z</cp:lastPrinted>
  <dcterms:created xsi:type="dcterms:W3CDTF">2021-07-29T18:58:50Z</dcterms:created>
  <dcterms:modified xsi:type="dcterms:W3CDTF">2023-03-10T19:24:46Z</dcterms:modified>
</cp:coreProperties>
</file>