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YECTOS BID\LICITACIONES\LPN-001-2022 ADQUISICION MOBILIARIOS\"/>
    </mc:Choice>
  </mc:AlternateContent>
  <xr:revisionPtr revIDLastSave="0" documentId="13_ncr:1_{A4F14C06-7534-4651-AA35-C85B8A6801D6}" xr6:coauthVersionLast="36" xr6:coauthVersionMax="36" xr10:uidLastSave="{00000000-0000-0000-0000-000000000000}"/>
  <bookViews>
    <workbookView xWindow="0" yWindow="0" windowWidth="25600" windowHeight="11150" firstSheet="1" activeTab="1" xr2:uid="{37BE8C73-7B20-4F06-B493-06D83044CE08}"/>
  </bookViews>
  <sheets>
    <sheet name="Sheet1" sheetId="1" state="hidden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G19" i="1" l="1"/>
  <c r="G18" i="1"/>
  <c r="G17" i="1"/>
  <c r="G16" i="1"/>
  <c r="G15" i="1"/>
  <c r="G14" i="1"/>
  <c r="G13" i="1"/>
  <c r="C12" i="1"/>
  <c r="G12" i="1" s="1"/>
  <c r="G11" i="1"/>
  <c r="G10" i="1"/>
  <c r="G9" i="1"/>
  <c r="G8" i="1"/>
  <c r="G7" i="1"/>
  <c r="G6" i="1"/>
  <c r="F20" i="1" l="1"/>
  <c r="G24" i="1" s="1"/>
</calcChain>
</file>

<file path=xl/sharedStrings.xml><?xml version="1.0" encoding="utf-8"?>
<sst xmlns="http://schemas.openxmlformats.org/spreadsheetml/2006/main" count="130" uniqueCount="75">
  <si>
    <t>ITEM</t>
  </si>
  <si>
    <t>DESCRIPCION</t>
  </si>
  <si>
    <t>CANT.</t>
  </si>
  <si>
    <t xml:space="preserve">ESPECIFICACIONES </t>
  </si>
  <si>
    <t>FOTO</t>
  </si>
  <si>
    <t>PRECIO
 UNITARIO</t>
  </si>
  <si>
    <t>SUB-TOTAL</t>
  </si>
  <si>
    <t xml:space="preserve">Pantalla interactiva inteligente. </t>
  </si>
  <si>
    <t>TECNOLOGIA</t>
  </si>
  <si>
    <t>Escritorio para facilitdor</t>
  </si>
  <si>
    <t xml:space="preserve">En melamina con tope color Roble claro con modulo de 2 gavetas, dim. 1.20 x 0.60 mts. Y faldon frontal, patas y estructura en metal color gris. </t>
  </si>
  <si>
    <t>Silla para Facilitador</t>
  </si>
  <si>
    <t xml:space="preserve">Silla de Tecnico con espaldar en malla y soporte lumbar, apoya brazos, asiento tapizado en tela negro, giratorio, con ruedas y base en polipropileno. Reclinable. </t>
  </si>
  <si>
    <t>Casilleros para participantes.</t>
  </si>
  <si>
    <t xml:space="preserve">Metalico, de 9 puestos, con codigo, en formato de 3 casilleros vertical y 3 horizontal color gris. </t>
  </si>
  <si>
    <t>Mesas  para participantes</t>
  </si>
  <si>
    <t>Labtop para facilitador</t>
  </si>
  <si>
    <t>Sillas para participantes</t>
  </si>
  <si>
    <t>TOTAL:</t>
  </si>
  <si>
    <t>Escritorios para computadoras</t>
  </si>
  <si>
    <t>Sillas técnica</t>
  </si>
  <si>
    <t>Silla para computadoras</t>
  </si>
  <si>
    <t>Mesa plegable</t>
  </si>
  <si>
    <t>Mesa de trabajo</t>
  </si>
  <si>
    <t>Anaquel de materiales con llave</t>
  </si>
  <si>
    <t xml:space="preserve">Mesa de altura graduable de tope y estructura blanca de 1.20  x 0.60m. Estructura metálica. </t>
  </si>
  <si>
    <t xml:space="preserve">Armario de metal para Oficina, color gris, con 4 divisiones y cinco espacios internos.  Puertas dobles con llaves y cerradura. </t>
  </si>
  <si>
    <t>Mesa plastica plegable con patas metalicas tubular color negras, de 6 pies de longitud.</t>
  </si>
  <si>
    <t xml:space="preserve">Respaldo y asiento en polimero tecnico, estructura metalica color blanca. Sin reposabrazos. </t>
  </si>
  <si>
    <t>Sillas plegables</t>
  </si>
  <si>
    <t xml:space="preserve">Mesa de entrenamiento de dim aprox. 1.40 x 0.70 mts. Con estructura metalica en color blanco sin faldon, tope en melamina color blanco con barra de soporte central y patas retangulares, sin ruedas.  </t>
  </si>
  <si>
    <t xml:space="preserve">Mesa de entrenamiento de dim aprox. 1.40 x 0.70 mts. Con estructura metalica en color blanco con faldon, tope en melamina color blanco con barra de soporte central y patas retangulares, sin ruedas.  </t>
  </si>
  <si>
    <t>Equivalente en Dolares:</t>
  </si>
  <si>
    <t>MOBILIARIO AULAS</t>
  </si>
  <si>
    <t xml:space="preserve">En polipropileno, Apilable, sin apoya brazo de gran soporte de peso corporal y fuerte resistencia. Estructura y patas metalicas de seccion rectangulares color negro. </t>
  </si>
  <si>
    <t>ANEXO A</t>
  </si>
  <si>
    <t>Lote I - GASTRONOMIA</t>
  </si>
  <si>
    <t>Item</t>
  </si>
  <si>
    <t>Descripción</t>
  </si>
  <si>
    <t>Destino:  Dirección Regional Metropolitana (DRM)</t>
  </si>
  <si>
    <t>Cantidad</t>
  </si>
  <si>
    <t>Lote I- Taller de Gastronomía</t>
  </si>
  <si>
    <t>Lote II- Bar &amp; Restaurante</t>
  </si>
  <si>
    <t xml:space="preserve">Destino: Regional Metropolitana (DRM) </t>
  </si>
  <si>
    <t xml:space="preserve">Destino: Dirección Regional Oriental (DRO) </t>
  </si>
  <si>
    <t xml:space="preserve">Lote II- Bar &amp; Restaurante </t>
  </si>
  <si>
    <t>Lote III- Audiovisuales</t>
  </si>
  <si>
    <t>LOTE IV - ARTES GRAFICAS</t>
  </si>
  <si>
    <t xml:space="preserve">Destino: Regional Cibao Norte (DRCN) </t>
  </si>
  <si>
    <t xml:space="preserve">Destino: Regional Oriental (DRO) </t>
  </si>
  <si>
    <t>Lote IV- Artes Gráficas</t>
  </si>
  <si>
    <t>En melamina con tope color Roble claro con módulo de 2 gavetas, dim. 1.20 x 0.60 mts. Y faldón frontal, patas y estructura en metal color gris. </t>
  </si>
  <si>
    <t>Silla de Técnico con espaldar en malla y soporte lumbar, apoya brazos, asiento tapizado en tela negro, giratorio, con ruedas y base en polipropileno. Reclinable. </t>
  </si>
  <si>
    <t>Metálico, de 9 puestos, con código, en formato de 3 casilleros vertical y 3 horizontal color gris. </t>
  </si>
  <si>
    <t>Mesa de entrenamiento de dim aprox. 1.40 x 0.70 mts. Con estructura metálica en color blanco sin faldón, tope en melamina color blanco con barra de soporte central y patas rectangulares, sin ruedas.  </t>
  </si>
  <si>
    <t>En polipropileno, Apilable, sin apoya brazo de gran soporte de peso corporal y fuerte resistencia. Estructura y patas metalicas de sección rectangulares color negro. </t>
  </si>
  <si>
    <t>Mesa de entrenamiento de dim aprox. 1.40 x 0.70 mts. Con estructura metálica en color blanco con faldón, tope en melamina color blanco con barra de soporte central y patas rectangulares, sin ruedas.  </t>
  </si>
  <si>
    <t>Respaldo y asiento en polímero técnico, estructura metálica color blanca. Sin reposabrazos. </t>
  </si>
  <si>
    <t>En polipropileno, Apilable, sin apoya brazo de gran soporte de peso corporal y fuerte resistencia. Estructura y patas metalicas de seccion rectangulares color negro. </t>
  </si>
  <si>
    <t>Mesa plástica plegable con patas metálicas tubulares color negras, de 6 pies de longitud.</t>
  </si>
  <si>
    <r>
      <t>​</t>
    </r>
    <r>
      <rPr>
        <b/>
        <sz val="12"/>
        <color rgb="FF000000"/>
        <rFont val="INFOTEXT"/>
        <family val="1"/>
      </rPr>
      <t>Pantalla interactiva inteligente. </t>
    </r>
  </si>
  <si>
    <t>Mesa de altura graduable de tope y estructura blanca de 1.20  x 0.60m. Estructura metálica. </t>
  </si>
  <si>
    <t>Armario de metal para Oficina, color gris, con 4 divisiones y cinco espacios internos.  Puertas dobles con llaves y cerradura. </t>
  </si>
  <si>
    <t>Pantalla Interactiva Touch 
Paneles 4K UHD Tecnología táctil infrarrojos, Multi-Touch 10 a 20 Toques, camara opcional
Sistema Operativo Android Integrado, PC Integrado OPS(Computador ultraslim incluido) con especificaciones de: Processors Intel Core  i7 (16GB RAM / 256GB SSD) soporta H.265, Soporta pantallas 4K, LAN 10/100/1000 LAN Card (RJ45), Conexión Inalámbrica 802.11a/b/g/n 3T3R MIMO Wi-Fi
Conexiones 1x HDMI, 2x USB 2.0, 2x USB 3.0, 1x Micrófono, 1x Auriculares, 1x Internet RJ-45, 2x antenas WiFi ,Dimensiones 180 mm x 119 0mm x 30 mm, Peso 0,9 Kg
Compatible: Windows, Mac, Chrome y Linux, Soporte Movible INCLUIDO 
Sistema de transmisión de pantalla inalámbrica, 
Tensión nominal de funcionamiento 100 V ~ 240 V CA, Frecuencia de funcionamiento 50 Hz ~ 60 Hz, Potencia Máx.  450 W.
Garantía mínimo 2 años por el fabricante."        DRN        2        300,000        600,000</t>
  </si>
  <si>
    <t>Laptop 14 a 15 pulgada diagonal
Procesador Intel® Core™ i7  ultima generación, con gráficos Intel® UHD 620 (frecuencia base de 1,8 GHz, hasta 4,7 o superior
Memoria 16 GB, 1 x 16 GB, DDR4 sin ECC
Disco de estado sólido PCIe NVMe, M.2, clase 35 de 256 GB ó superior
1 puerto USB 3.2 Type C de generación 2x2 con suministro de alimentación/modo alternativo DisplayPort, 1 puerto USB 3.2 de 1.ª generación, 1 puerto USB 3.2 de 1.ª generación con PowerShare, 1 puerto USB 2.0, 1 puerto HDMI 1.4ª, 1 puerto RJ-45 Ethernet, 1 puerto de audio, micrófono, Intel Wi-Fi 6 AX201, de banda doble, 2x2, 802.11ax, 160 MHz + Bluetooth universal, lector SD, fuente de alimentación de 65 W, batería de 3 celdas de 45 WHr,1 puerto para adaptador de alimentación
Cámara HD de 720º superior con micrófono integrado
Garantía por el fabricante 3 años.</t>
  </si>
  <si>
    <t>Lote V- Equipos Informáticos</t>
  </si>
  <si>
    <t xml:space="preserve">Escritorio </t>
  </si>
  <si>
    <t xml:space="preserve">Silla </t>
  </si>
  <si>
    <t>Casilleros</t>
  </si>
  <si>
    <t>Silla</t>
  </si>
  <si>
    <t xml:space="preserve">Casilleros </t>
  </si>
  <si>
    <t xml:space="preserve">Sillas </t>
  </si>
  <si>
    <t xml:space="preserve">Mesas  </t>
  </si>
  <si>
    <t>Escritorio</t>
  </si>
  <si>
    <t>Laptop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</si>
</sst>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\ _€"/>
    <numFmt numFmtId="165" formatCode="&quot;$&quot;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INFOTEXT"/>
      <family val="1"/>
    </font>
    <font>
      <b/>
      <sz val="12"/>
      <color theme="0"/>
      <name val="INFOTEXT"/>
      <family val="1"/>
    </font>
    <font>
      <b/>
      <sz val="12"/>
      <name val="INFOTEXT"/>
      <family val="1"/>
    </font>
    <font>
      <sz val="11"/>
      <color rgb="FF000000"/>
      <name val="Times New Roman"/>
      <family val="1"/>
    </font>
    <font>
      <b/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F111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INFOTEXT"/>
      <family val="1"/>
    </font>
    <font>
      <b/>
      <sz val="12"/>
      <color rgb="FF00000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6" tint="0.79998168889431442"/>
        <bgColor rgb="FFD9E6F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D2F1DA"/>
      </patternFill>
    </fill>
    <fill>
      <patternFill patternType="solid">
        <fgColor theme="7" tint="0.79998168889431442"/>
        <bgColor rgb="FFD9E6F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rgb="FFD2F1DA"/>
      </patternFill>
    </fill>
    <fill>
      <patternFill patternType="solid">
        <fgColor theme="9" tint="0.79998168889431442"/>
        <bgColor rgb="FFD9E6FC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35">
    <xf numFmtId="0" fontId="0" fillId="0" borderId="0" xfId="0"/>
    <xf numFmtId="164" fontId="2" fillId="4" borderId="8" xfId="0" applyNumberFormat="1" applyFont="1" applyFill="1" applyBorder="1" applyAlignment="1">
      <alignment vertical="center"/>
    </xf>
    <xf numFmtId="164" fontId="2" fillId="5" borderId="8" xfId="0" applyNumberFormat="1" applyFont="1" applyFill="1" applyBorder="1" applyAlignment="1">
      <alignment vertical="center" wrapText="1"/>
    </xf>
    <xf numFmtId="164" fontId="2" fillId="4" borderId="11" xfId="0" applyNumberFormat="1" applyFont="1" applyFill="1" applyBorder="1" applyAlignment="1">
      <alignment vertical="center"/>
    </xf>
    <xf numFmtId="164" fontId="2" fillId="4" borderId="11" xfId="0" applyNumberFormat="1" applyFont="1" applyFill="1" applyBorder="1" applyAlignment="1">
      <alignment vertical="center" wrapText="1"/>
    </xf>
    <xf numFmtId="164" fontId="2" fillId="5" borderId="11" xfId="0" applyNumberFormat="1" applyFont="1" applyFill="1" applyBorder="1" applyAlignment="1">
      <alignment vertical="center"/>
    </xf>
    <xf numFmtId="164" fontId="2" fillId="4" borderId="13" xfId="0" applyNumberFormat="1" applyFont="1" applyFill="1" applyBorder="1" applyAlignment="1">
      <alignment vertical="center"/>
    </xf>
    <xf numFmtId="164" fontId="2" fillId="4" borderId="13" xfId="0" applyNumberFormat="1" applyFont="1" applyFill="1" applyBorder="1" applyAlignment="1">
      <alignment horizontal="left" vertical="center" wrapText="1"/>
    </xf>
    <xf numFmtId="164" fontId="4" fillId="3" borderId="4" xfId="1" applyNumberFormat="1" applyFont="1" applyFill="1" applyBorder="1" applyAlignment="1">
      <alignment horizontal="center" vertical="center"/>
    </xf>
    <xf numFmtId="164" fontId="4" fillId="3" borderId="5" xfId="1" applyNumberFormat="1" applyFont="1" applyFill="1" applyBorder="1" applyAlignment="1">
      <alignment horizontal="center" vertical="center"/>
    </xf>
    <xf numFmtId="1" fontId="4" fillId="3" borderId="5" xfId="1" applyNumberFormat="1" applyFont="1" applyFill="1" applyBorder="1" applyAlignment="1">
      <alignment horizontal="center" vertical="center"/>
    </xf>
    <xf numFmtId="164" fontId="4" fillId="3" borderId="5" xfId="1" applyNumberFormat="1" applyFont="1" applyFill="1" applyBorder="1" applyAlignment="1">
      <alignment horizontal="center" vertical="center" wrapText="1"/>
    </xf>
    <xf numFmtId="164" fontId="4" fillId="3" borderId="6" xfId="1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vertical="center"/>
    </xf>
    <xf numFmtId="1" fontId="2" fillId="4" borderId="8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vertical="center"/>
    </xf>
    <xf numFmtId="1" fontId="2" fillId="4" borderId="11" xfId="0" applyNumberFormat="1" applyFont="1" applyFill="1" applyBorder="1" applyAlignment="1">
      <alignment horizontal="center" vertical="center"/>
    </xf>
    <xf numFmtId="1" fontId="2" fillId="4" borderId="13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165" fontId="2" fillId="0" borderId="8" xfId="0" applyNumberFormat="1" applyFont="1" applyBorder="1" applyAlignment="1">
      <alignment horizontal="right" vertical="center"/>
    </xf>
    <xf numFmtId="165" fontId="2" fillId="0" borderId="9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165" fontId="2" fillId="0" borderId="11" xfId="0" applyNumberFormat="1" applyFont="1" applyBorder="1" applyAlignment="1">
      <alignment horizontal="right" vertical="center"/>
    </xf>
    <xf numFmtId="165" fontId="2" fillId="0" borderId="12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165" fontId="2" fillId="0" borderId="13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64" fontId="4" fillId="4" borderId="8" xfId="0" applyNumberFormat="1" applyFont="1" applyFill="1" applyBorder="1" applyAlignment="1">
      <alignment vertical="center"/>
    </xf>
    <xf numFmtId="164" fontId="4" fillId="4" borderId="11" xfId="0" applyNumberFormat="1" applyFont="1" applyFill="1" applyBorder="1" applyAlignment="1">
      <alignment vertical="center"/>
    </xf>
    <xf numFmtId="164" fontId="2" fillId="4" borderId="17" xfId="0" applyNumberFormat="1" applyFont="1" applyFill="1" applyBorder="1" applyAlignment="1">
      <alignment vertical="center"/>
    </xf>
    <xf numFmtId="1" fontId="2" fillId="4" borderId="17" xfId="0" applyNumberFormat="1" applyFont="1" applyFill="1" applyBorder="1" applyAlignment="1">
      <alignment horizontal="center" vertical="center"/>
    </xf>
    <xf numFmtId="164" fontId="4" fillId="4" borderId="17" xfId="0" applyNumberFormat="1" applyFont="1" applyFill="1" applyBorder="1" applyAlignment="1">
      <alignment vertical="center"/>
    </xf>
    <xf numFmtId="165" fontId="2" fillId="6" borderId="0" xfId="0" applyNumberFormat="1" applyFont="1" applyFill="1" applyAlignment="1">
      <alignment vertical="center"/>
    </xf>
    <xf numFmtId="1" fontId="2" fillId="0" borderId="0" xfId="0" applyNumberFormat="1" applyFont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10" fillId="12" borderId="1" xfId="0" applyFont="1" applyFill="1" applyBorder="1" applyAlignment="1">
      <alignment horizontal="center" wrapText="1"/>
    </xf>
    <xf numFmtId="0" fontId="10" fillId="12" borderId="28" xfId="0" applyFont="1" applyFill="1" applyBorder="1" applyAlignment="1">
      <alignment horizontal="center" wrapText="1"/>
    </xf>
    <xf numFmtId="0" fontId="7" fillId="0" borderId="11" xfId="0" applyFont="1" applyFill="1" applyBorder="1" applyAlignment="1">
      <alignment horizontal="center" vertical="center" wrapText="1"/>
    </xf>
    <xf numFmtId="0" fontId="8" fillId="15" borderId="3" xfId="0" applyFont="1" applyFill="1" applyBorder="1" applyAlignment="1">
      <alignment horizontal="center" vertical="center"/>
    </xf>
    <xf numFmtId="0" fontId="10" fillId="15" borderId="28" xfId="0" applyFont="1" applyFill="1" applyBorder="1" applyAlignment="1">
      <alignment horizontal="center" wrapText="1"/>
    </xf>
    <xf numFmtId="0" fontId="11" fillId="15" borderId="28" xfId="0" applyFont="1" applyFill="1" applyBorder="1" applyAlignment="1">
      <alignment horizontal="center" wrapText="1"/>
    </xf>
    <xf numFmtId="1" fontId="9" fillId="4" borderId="11" xfId="0" applyNumberFormat="1" applyFont="1" applyFill="1" applyBorder="1" applyAlignment="1">
      <alignment horizontal="center" vertical="center"/>
    </xf>
    <xf numFmtId="1" fontId="9" fillId="4" borderId="12" xfId="0" applyNumberFormat="1" applyFont="1" applyFill="1" applyBorder="1" applyAlignment="1">
      <alignment horizontal="center" vertical="center"/>
    </xf>
    <xf numFmtId="1" fontId="9" fillId="0" borderId="11" xfId="0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vertical="center"/>
    </xf>
    <xf numFmtId="0" fontId="12" fillId="0" borderId="22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 wrapText="1"/>
    </xf>
    <xf numFmtId="0" fontId="12" fillId="0" borderId="39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2" fillId="0" borderId="38" xfId="0" applyFont="1" applyFill="1" applyBorder="1" applyAlignment="1">
      <alignment horizontal="left" vertical="center" wrapText="1"/>
    </xf>
    <xf numFmtId="0" fontId="12" fillId="0" borderId="39" xfId="0" applyFont="1" applyFill="1" applyBorder="1" applyAlignment="1">
      <alignment horizontal="left" vertical="center" wrapText="1"/>
    </xf>
    <xf numFmtId="0" fontId="2" fillId="4" borderId="40" xfId="0" applyFont="1" applyFill="1" applyBorder="1" applyAlignment="1">
      <alignment vertical="center"/>
    </xf>
    <xf numFmtId="1" fontId="7" fillId="4" borderId="11" xfId="0" applyNumberFormat="1" applyFont="1" applyFill="1" applyBorder="1" applyAlignment="1">
      <alignment horizontal="center" vertical="center"/>
    </xf>
    <xf numFmtId="1" fontId="7" fillId="4" borderId="12" xfId="0" applyNumberFormat="1" applyFont="1" applyFill="1" applyBorder="1" applyAlignment="1">
      <alignment horizontal="center" vertical="center"/>
    </xf>
    <xf numFmtId="0" fontId="8" fillId="12" borderId="3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0" fontId="2" fillId="3" borderId="15" xfId="0" applyFont="1" applyFill="1" applyBorder="1" applyAlignment="1">
      <alignment horizontal="right" vertical="center"/>
    </xf>
    <xf numFmtId="165" fontId="2" fillId="3" borderId="16" xfId="0" applyNumberFormat="1" applyFont="1" applyFill="1" applyBorder="1" applyAlignment="1">
      <alignment horizontal="right" vertical="center"/>
    </xf>
    <xf numFmtId="165" fontId="2" fillId="3" borderId="3" xfId="0" applyNumberFormat="1" applyFont="1" applyFill="1" applyBorder="1" applyAlignment="1">
      <alignment horizontal="right" vertical="center"/>
    </xf>
    <xf numFmtId="0" fontId="7" fillId="11" borderId="19" xfId="0" applyFont="1" applyFill="1" applyBorder="1" applyAlignment="1">
      <alignment horizontal="center" vertical="center" textRotation="90"/>
    </xf>
    <xf numFmtId="0" fontId="7" fillId="11" borderId="21" xfId="0" applyFont="1" applyFill="1" applyBorder="1" applyAlignment="1">
      <alignment horizontal="center" vertical="center" textRotation="90"/>
    </xf>
    <xf numFmtId="0" fontId="8" fillId="12" borderId="33" xfId="0" applyFont="1" applyFill="1" applyBorder="1" applyAlignment="1">
      <alignment horizontal="center" vertical="center"/>
    </xf>
    <xf numFmtId="0" fontId="8" fillId="12" borderId="34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wrapText="1"/>
    </xf>
    <xf numFmtId="0" fontId="10" fillId="12" borderId="3" xfId="0" applyFont="1" applyFill="1" applyBorder="1" applyAlignment="1">
      <alignment horizontal="center" wrapText="1"/>
    </xf>
    <xf numFmtId="1" fontId="7" fillId="4" borderId="31" xfId="0" applyNumberFormat="1" applyFont="1" applyFill="1" applyBorder="1" applyAlignment="1">
      <alignment horizontal="center" vertical="center"/>
    </xf>
    <xf numFmtId="1" fontId="7" fillId="4" borderId="20" xfId="0" applyNumberFormat="1" applyFont="1" applyFill="1" applyBorder="1" applyAlignment="1">
      <alignment horizontal="center" vertical="center"/>
    </xf>
    <xf numFmtId="1" fontId="7" fillId="4" borderId="41" xfId="0" applyNumberFormat="1" applyFont="1" applyFill="1" applyBorder="1" applyAlignment="1">
      <alignment horizontal="center" vertical="center"/>
    </xf>
    <xf numFmtId="1" fontId="7" fillId="4" borderId="42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0" fontId="7" fillId="10" borderId="37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6" fillId="7" borderId="18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horizontal="center" vertical="center"/>
    </xf>
    <xf numFmtId="0" fontId="7" fillId="8" borderId="19" xfId="0" applyFont="1" applyFill="1" applyBorder="1" applyAlignment="1">
      <alignment horizontal="center" vertical="center" textRotation="90" wrapText="1"/>
    </xf>
    <xf numFmtId="0" fontId="7" fillId="8" borderId="21" xfId="0" applyFont="1" applyFill="1" applyBorder="1" applyAlignment="1">
      <alignment horizontal="center" vertical="center" textRotation="90" wrapText="1"/>
    </xf>
    <xf numFmtId="0" fontId="7" fillId="8" borderId="24" xfId="0" applyFont="1" applyFill="1" applyBorder="1" applyAlignment="1">
      <alignment horizontal="center" vertical="center" textRotation="90" wrapText="1"/>
    </xf>
    <xf numFmtId="0" fontId="8" fillId="9" borderId="20" xfId="0" applyFont="1" applyFill="1" applyBorder="1" applyAlignment="1">
      <alignment horizontal="center" vertical="center"/>
    </xf>
    <xf numFmtId="0" fontId="8" fillId="9" borderId="35" xfId="0" applyFont="1" applyFill="1" applyBorder="1" applyAlignment="1">
      <alignment horizontal="center" vertical="center"/>
    </xf>
    <xf numFmtId="0" fontId="8" fillId="9" borderId="7" xfId="0" applyFont="1" applyFill="1" applyBorder="1" applyAlignment="1">
      <alignment horizontal="center" vertical="center"/>
    </xf>
    <xf numFmtId="0" fontId="8" fillId="9" borderId="9" xfId="0" applyFont="1" applyFill="1" applyBorder="1" applyAlignment="1">
      <alignment horizontal="center" vertical="center"/>
    </xf>
    <xf numFmtId="0" fontId="8" fillId="9" borderId="36" xfId="0" applyFont="1" applyFill="1" applyBorder="1" applyAlignment="1">
      <alignment horizontal="center" vertical="center"/>
    </xf>
    <xf numFmtId="0" fontId="8" fillId="9" borderId="25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 vertical="center" textRotation="90" wrapText="1"/>
    </xf>
    <xf numFmtId="0" fontId="7" fillId="11" borderId="21" xfId="0" applyFont="1" applyFill="1" applyBorder="1" applyAlignment="1">
      <alignment horizontal="center" vertical="center" textRotation="90" wrapText="1"/>
    </xf>
    <xf numFmtId="0" fontId="7" fillId="11" borderId="24" xfId="0" applyFont="1" applyFill="1" applyBorder="1" applyAlignment="1">
      <alignment horizontal="center" vertical="center" textRotation="90" wrapText="1"/>
    </xf>
    <xf numFmtId="0" fontId="8" fillId="12" borderId="27" xfId="0" applyFont="1" applyFill="1" applyBorder="1" applyAlignment="1">
      <alignment horizontal="center" vertical="center"/>
    </xf>
    <xf numFmtId="0" fontId="8" fillId="12" borderId="30" xfId="0" applyFont="1" applyFill="1" applyBorder="1" applyAlignment="1">
      <alignment horizontal="center" vertical="center"/>
    </xf>
    <xf numFmtId="0" fontId="8" fillId="12" borderId="26" xfId="0" applyFont="1" applyFill="1" applyBorder="1" applyAlignment="1">
      <alignment horizontal="center" vertical="center"/>
    </xf>
    <xf numFmtId="0" fontId="8" fillId="12" borderId="29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 wrapText="1"/>
    </xf>
    <xf numFmtId="0" fontId="7" fillId="11" borderId="2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7" fillId="13" borderId="2" xfId="0" applyFont="1" applyFill="1" applyBorder="1" applyAlignment="1">
      <alignment horizontal="center" vertical="center"/>
    </xf>
    <xf numFmtId="0" fontId="7" fillId="13" borderId="3" xfId="0" applyFont="1" applyFill="1" applyBorder="1" applyAlignment="1">
      <alignment horizontal="center" vertical="center"/>
    </xf>
    <xf numFmtId="0" fontId="7" fillId="14" borderId="19" xfId="0" applyFont="1" applyFill="1" applyBorder="1" applyAlignment="1">
      <alignment horizontal="center" vertical="center" textRotation="90"/>
    </xf>
    <xf numFmtId="0" fontId="7" fillId="14" borderId="21" xfId="0" applyFont="1" applyFill="1" applyBorder="1" applyAlignment="1">
      <alignment horizontal="center" vertical="center" textRotation="90"/>
    </xf>
    <xf numFmtId="0" fontId="8" fillId="15" borderId="33" xfId="0" applyFont="1" applyFill="1" applyBorder="1" applyAlignment="1">
      <alignment horizontal="center" vertical="center"/>
    </xf>
    <xf numFmtId="0" fontId="8" fillId="15" borderId="34" xfId="0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 vertical="center"/>
    </xf>
    <xf numFmtId="0" fontId="7" fillId="14" borderId="2" xfId="0" applyFont="1" applyFill="1" applyBorder="1" applyAlignment="1">
      <alignment horizontal="center" vertical="center"/>
    </xf>
    <xf numFmtId="0" fontId="7" fillId="14" borderId="3" xfId="0" applyFont="1" applyFill="1" applyBorder="1" applyAlignment="1">
      <alignment horizontal="center" vertical="center"/>
    </xf>
    <xf numFmtId="0" fontId="7" fillId="13" borderId="19" xfId="0" applyFont="1" applyFill="1" applyBorder="1" applyAlignment="1">
      <alignment horizontal="center" vertical="center" textRotation="90" wrapText="1"/>
    </xf>
    <xf numFmtId="0" fontId="7" fillId="13" borderId="21" xfId="0" applyFont="1" applyFill="1" applyBorder="1" applyAlignment="1">
      <alignment horizontal="center" vertical="center" textRotation="90" wrapText="1"/>
    </xf>
    <xf numFmtId="0" fontId="8" fillId="5" borderId="19" xfId="0" applyFont="1" applyFill="1" applyBorder="1" applyAlignment="1">
      <alignment horizontal="center" vertical="center"/>
    </xf>
    <xf numFmtId="0" fontId="8" fillId="5" borderId="24" xfId="0" applyFont="1" applyFill="1" applyBorder="1" applyAlignment="1">
      <alignment horizontal="center" vertical="center"/>
    </xf>
    <xf numFmtId="0" fontId="8" fillId="5" borderId="26" xfId="0" applyFont="1" applyFill="1" applyBorder="1" applyAlignment="1">
      <alignment horizontal="center" vertical="center"/>
    </xf>
    <xf numFmtId="0" fontId="8" fillId="5" borderId="27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wrapText="1"/>
    </xf>
    <xf numFmtId="0" fontId="10" fillId="5" borderId="3" xfId="0" applyFont="1" applyFill="1" applyBorder="1" applyAlignment="1">
      <alignment horizontal="center" wrapText="1"/>
    </xf>
  </cellXfs>
  <cellStyles count="3">
    <cellStyle name="Millares 23" xfId="2" xr:uid="{A2AFBCAE-2465-48AF-A1AA-2F000D4FB235}"/>
    <cellStyle name="Normal" xfId="0" builtinId="0"/>
    <cellStyle name="Normal 23" xfId="1" xr:uid="{AE2FE26D-E7AE-45B3-B3F9-9527B4A81083}"/>
  </cellStyles>
  <dxfs count="8">
    <dxf>
      <font>
        <b/>
        <i val="0"/>
        <color theme="0"/>
      </font>
      <fill>
        <gradientFill degree="45">
          <stop position="0">
            <color rgb="FFFFC000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45">
          <stop position="0">
            <color rgb="FFFFC000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45">
          <stop position="0">
            <color rgb="FFFFC000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45">
          <stop position="0">
            <color rgb="FFFFC000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45">
          <stop position="0">
            <color rgb="FFFFC000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45">
          <stop position="0">
            <color rgb="FFFFC000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45">
          <stop position="0">
            <color rgb="FFFFC000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45">
          <stop position="0">
            <color rgb="FFFFC000"/>
          </stop>
          <stop position="1">
            <color rgb="FFFF000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735012</xdr:colOff>
      <xdr:row>18</xdr:row>
      <xdr:rowOff>278094</xdr:rowOff>
    </xdr:from>
    <xdr:to>
      <xdr:col>4</xdr:col>
      <xdr:colOff>2011362</xdr:colOff>
      <xdr:row>18</xdr:row>
      <xdr:rowOff>1339849</xdr:rowOff>
    </xdr:to>
    <xdr:pic>
      <xdr:nvPicPr>
        <xdr:cNvPr id="4" name="Imagen 3" descr="https://limmsa.com/wp-content/uploads/2018/06/ARMARIO-DE-METAL-1200x1200.jpg">
          <a:extLst>
            <a:ext uri="{FF2B5EF4-FFF2-40B4-BE49-F238E27FC236}">
              <a16:creationId xmlns:a16="http://schemas.microsoft.com/office/drawing/2014/main" id="{9588AB70-C0F3-4D74-A76B-71A4A2F6E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4200" y="18653407"/>
          <a:ext cx="1276350" cy="1061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854074</xdr:colOff>
      <xdr:row>17</xdr:row>
      <xdr:rowOff>239711</xdr:rowOff>
    </xdr:from>
    <xdr:to>
      <xdr:col>4</xdr:col>
      <xdr:colOff>1777999</xdr:colOff>
      <xdr:row>17</xdr:row>
      <xdr:rowOff>1169986</xdr:rowOff>
    </xdr:to>
    <xdr:pic>
      <xdr:nvPicPr>
        <xdr:cNvPr id="7" name="Imagen 6" descr="Mesa para la comunicación: H x L x A 1078 x 1040 x 500 mm | KAISER+KRAFT">
          <a:extLst>
            <a:ext uri="{FF2B5EF4-FFF2-40B4-BE49-F238E27FC236}">
              <a16:creationId xmlns:a16="http://schemas.microsoft.com/office/drawing/2014/main" id="{3355706D-098A-40B0-8B18-F303828E1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3262" y="17075149"/>
          <a:ext cx="923925" cy="930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873124</xdr:colOff>
      <xdr:row>16</xdr:row>
      <xdr:rowOff>452437</xdr:rowOff>
    </xdr:from>
    <xdr:to>
      <xdr:col>4</xdr:col>
      <xdr:colOff>1997075</xdr:colOff>
      <xdr:row>16</xdr:row>
      <xdr:rowOff>1428470</xdr:rowOff>
    </xdr:to>
    <xdr:pic>
      <xdr:nvPicPr>
        <xdr:cNvPr id="8" name="Imagen 7" descr="Mesa Plegable 180 cm.">
          <a:extLst>
            <a:ext uri="{FF2B5EF4-FFF2-40B4-BE49-F238E27FC236}">
              <a16:creationId xmlns:a16="http://schemas.microsoft.com/office/drawing/2014/main" id="{EEE9B0D7-FA15-45B6-9043-8797EF450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2312" y="15430500"/>
          <a:ext cx="1123951" cy="976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827088</xdr:colOff>
      <xdr:row>15</xdr:row>
      <xdr:rowOff>285750</xdr:rowOff>
    </xdr:from>
    <xdr:to>
      <xdr:col>4</xdr:col>
      <xdr:colOff>1693863</xdr:colOff>
      <xdr:row>15</xdr:row>
      <xdr:rowOff>1152525</xdr:rowOff>
    </xdr:to>
    <xdr:pic>
      <xdr:nvPicPr>
        <xdr:cNvPr id="9" name="Imagen 8" descr="Silla apilable de polipropileno png imágenes | PNGWing">
          <a:extLst>
            <a:ext uri="{FF2B5EF4-FFF2-40B4-BE49-F238E27FC236}">
              <a16:creationId xmlns:a16="http://schemas.microsoft.com/office/drawing/2014/main" id="{B76A906B-8E40-4540-B677-0B1B040FF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6276" y="13739813"/>
          <a:ext cx="86677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693738</xdr:colOff>
      <xdr:row>14</xdr:row>
      <xdr:rowOff>304800</xdr:rowOff>
    </xdr:from>
    <xdr:to>
      <xdr:col>4</xdr:col>
      <xdr:colOff>1817687</xdr:colOff>
      <xdr:row>14</xdr:row>
      <xdr:rowOff>1311274</xdr:rowOff>
    </xdr:to>
    <xdr:pic>
      <xdr:nvPicPr>
        <xdr:cNvPr id="11" name="Imagen 10" descr="Silla Plegable Lifetime - ZK – MayoreoTotal">
          <a:extLst>
            <a:ext uri="{FF2B5EF4-FFF2-40B4-BE49-F238E27FC236}">
              <a16:creationId xmlns:a16="http://schemas.microsoft.com/office/drawing/2014/main" id="{D7A38874-E59F-40A2-844B-25F56D4C6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2926" y="12195175"/>
          <a:ext cx="1123949" cy="1006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919162</xdr:colOff>
      <xdr:row>10</xdr:row>
      <xdr:rowOff>938212</xdr:rowOff>
    </xdr:from>
    <xdr:to>
      <xdr:col>4</xdr:col>
      <xdr:colOff>1785937</xdr:colOff>
      <xdr:row>11</xdr:row>
      <xdr:rowOff>836612</xdr:rowOff>
    </xdr:to>
    <xdr:pic>
      <xdr:nvPicPr>
        <xdr:cNvPr id="12" name="Imagen 11" descr="Silla apilable de polipropileno png imágenes | PNGWing">
          <a:extLst>
            <a:ext uri="{FF2B5EF4-FFF2-40B4-BE49-F238E27FC236}">
              <a16:creationId xmlns:a16="http://schemas.microsoft.com/office/drawing/2014/main" id="{B96303B3-E2D3-4217-B108-7314BBF1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8486775"/>
          <a:ext cx="86677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915987</xdr:colOff>
      <xdr:row>13</xdr:row>
      <xdr:rowOff>176212</xdr:rowOff>
    </xdr:from>
    <xdr:to>
      <xdr:col>4</xdr:col>
      <xdr:colOff>1944686</xdr:colOff>
      <xdr:row>13</xdr:row>
      <xdr:rowOff>1211261</xdr:rowOff>
    </xdr:to>
    <xdr:pic>
      <xdr:nvPicPr>
        <xdr:cNvPr id="13" name="Imagen 12" descr="Amazon.com: fermata Malla Silla operativa con base de color negro, color  negro : Productos de Oficina">
          <a:extLst>
            <a:ext uri="{FF2B5EF4-FFF2-40B4-BE49-F238E27FC236}">
              <a16:creationId xmlns:a16="http://schemas.microsoft.com/office/drawing/2014/main" id="{C45EECBB-09DA-418C-B877-738538064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5175" y="10844212"/>
          <a:ext cx="1028699" cy="1035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635001</xdr:colOff>
      <xdr:row>12</xdr:row>
      <xdr:rowOff>47900</xdr:rowOff>
    </xdr:from>
    <xdr:to>
      <xdr:col>4</xdr:col>
      <xdr:colOff>2120901</xdr:colOff>
      <xdr:row>12</xdr:row>
      <xdr:rowOff>1158874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D53B0008-FBDA-492B-AFB2-4DA79861F2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33336" t="43191" r="49892" b="36291"/>
        <a:stretch/>
      </xdr:blipFill>
      <xdr:spPr>
        <a:xfrm>
          <a:off x="9374189" y="9533213"/>
          <a:ext cx="1485900" cy="1110974"/>
        </a:xfrm>
        <a:prstGeom prst="rect">
          <a:avLst/>
        </a:prstGeom>
      </xdr:spPr>
    </xdr:pic>
    <xdr:clientData/>
  </xdr:twoCellAnchor>
  <xdr:twoCellAnchor editAs="oneCell">
    <xdr:from>
      <xdr:col>4</xdr:col>
      <xdr:colOff>899318</xdr:colOff>
      <xdr:row>7</xdr:row>
      <xdr:rowOff>160338</xdr:rowOff>
    </xdr:from>
    <xdr:to>
      <xdr:col>4</xdr:col>
      <xdr:colOff>1928017</xdr:colOff>
      <xdr:row>7</xdr:row>
      <xdr:rowOff>1201737</xdr:rowOff>
    </xdr:to>
    <xdr:pic>
      <xdr:nvPicPr>
        <xdr:cNvPr id="17" name="Imagen 16" descr="Amazon.com: fermata Malla Silla operativa con base de color negro, color  negro : Productos de Oficina">
          <a:extLst>
            <a:ext uri="{FF2B5EF4-FFF2-40B4-BE49-F238E27FC236}">
              <a16:creationId xmlns:a16="http://schemas.microsoft.com/office/drawing/2014/main" id="{1ED7F19C-9DCC-4B34-B562-A04DC05AF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8506" y="3867151"/>
          <a:ext cx="1028699" cy="1041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630238</xdr:colOff>
      <xdr:row>8</xdr:row>
      <xdr:rowOff>165101</xdr:rowOff>
    </xdr:from>
    <xdr:to>
      <xdr:col>4</xdr:col>
      <xdr:colOff>1973262</xdr:colOff>
      <xdr:row>8</xdr:row>
      <xdr:rowOff>1263651</xdr:rowOff>
    </xdr:to>
    <xdr:pic>
      <xdr:nvPicPr>
        <xdr:cNvPr id="19" name="Imagen 18" descr="Armario casillero bajo llave de metálico ropero Color: gris claro / 9  compartimientos / espejo / cerradura de seguridad : Amazon.es: Bricolaje y  herramientas">
          <a:extLst>
            <a:ext uri="{FF2B5EF4-FFF2-40B4-BE49-F238E27FC236}">
              <a16:creationId xmlns:a16="http://schemas.microsoft.com/office/drawing/2014/main" id="{00526652-C7F2-4230-9A87-642E1C590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9426" y="5316539"/>
          <a:ext cx="1343024" cy="1098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472284</xdr:colOff>
      <xdr:row>9</xdr:row>
      <xdr:rowOff>51592</xdr:rowOff>
    </xdr:from>
    <xdr:to>
      <xdr:col>4</xdr:col>
      <xdr:colOff>2555875</xdr:colOff>
      <xdr:row>9</xdr:row>
      <xdr:rowOff>939421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3D1E0F2F-43CC-4295-AF39-74D7CCF801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42445" t="18923" r="27506" b="56349"/>
        <a:stretch/>
      </xdr:blipFill>
      <xdr:spPr>
        <a:xfrm>
          <a:off x="9211472" y="6631780"/>
          <a:ext cx="2083591" cy="887829"/>
        </a:xfrm>
        <a:prstGeom prst="rect">
          <a:avLst/>
        </a:prstGeom>
      </xdr:spPr>
    </xdr:pic>
    <xdr:clientData/>
  </xdr:twoCellAnchor>
  <xdr:twoCellAnchor editAs="oneCell">
    <xdr:from>
      <xdr:col>4</xdr:col>
      <xdr:colOff>996156</xdr:colOff>
      <xdr:row>6</xdr:row>
      <xdr:rowOff>83344</xdr:rowOff>
    </xdr:from>
    <xdr:to>
      <xdr:col>4</xdr:col>
      <xdr:colOff>2053610</xdr:colOff>
      <xdr:row>6</xdr:row>
      <xdr:rowOff>1150938</xdr:rowOff>
    </xdr:to>
    <xdr:pic>
      <xdr:nvPicPr>
        <xdr:cNvPr id="23" name="Imagen 22" descr="Escritorio metálico un pedestal 150 | Escritorio metálico, escritorio, escritorio  oficina, escritorio económico, escritorio para maestro, escritorio para  escuela, escritorio de gobierno, mesa de trabajo escritorio con cajones">
          <a:extLst>
            <a:ext uri="{FF2B5EF4-FFF2-40B4-BE49-F238E27FC236}">
              <a16:creationId xmlns:a16="http://schemas.microsoft.com/office/drawing/2014/main" id="{50958B88-86AF-4C8D-B13E-31D92C13A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0219" y="2274094"/>
          <a:ext cx="1057454" cy="1067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D0714-499B-4DC5-9993-0A62304639ED}">
  <dimension ref="A1:G24"/>
  <sheetViews>
    <sheetView zoomScale="80" zoomScaleNormal="80" workbookViewId="0">
      <pane ySplit="5" topLeftCell="A16" activePane="bottomLeft" state="frozen"/>
      <selection pane="bottomLeft" activeCell="D6" sqref="D6:D19"/>
    </sheetView>
  </sheetViews>
  <sheetFormatPr defaultColWidth="11.453125" defaultRowHeight="16" x14ac:dyDescent="0.35"/>
  <cols>
    <col min="1" max="1" width="9.26953125" style="21" customWidth="1"/>
    <col min="2" max="2" width="38.81640625" style="21" customWidth="1"/>
    <col min="3" max="3" width="19.1796875" style="28" customWidth="1"/>
    <col min="4" max="4" width="52.54296875" style="21" bestFit="1" customWidth="1"/>
    <col min="5" max="5" width="42.08984375" style="21" customWidth="1"/>
    <col min="6" max="6" width="16.90625" style="21" customWidth="1"/>
    <col min="7" max="7" width="19.6328125" style="21" customWidth="1"/>
    <col min="8" max="16384" width="11.453125" style="21"/>
  </cols>
  <sheetData>
    <row r="1" spans="1:7" x14ac:dyDescent="0.35">
      <c r="A1" s="62"/>
      <c r="B1" s="62"/>
      <c r="C1" s="62"/>
      <c r="D1" s="62"/>
      <c r="E1" s="62"/>
      <c r="F1" s="62"/>
    </row>
    <row r="2" spans="1:7" ht="15" customHeight="1" x14ac:dyDescent="0.35">
      <c r="A2" s="62"/>
      <c r="B2" s="62"/>
      <c r="C2" s="62"/>
      <c r="D2" s="62"/>
      <c r="E2" s="62"/>
      <c r="F2" s="62"/>
    </row>
    <row r="3" spans="1:7" ht="16.5" thickBot="1" x14ac:dyDescent="0.4">
      <c r="A3" s="62"/>
      <c r="B3" s="62"/>
      <c r="C3" s="62"/>
      <c r="D3" s="62"/>
      <c r="E3" s="62"/>
      <c r="F3" s="62"/>
    </row>
    <row r="4" spans="1:7" ht="16.5" thickBot="1" x14ac:dyDescent="0.4">
      <c r="A4" s="63" t="s">
        <v>33</v>
      </c>
      <c r="B4" s="64"/>
      <c r="C4" s="64"/>
      <c r="D4" s="64"/>
      <c r="E4" s="64"/>
      <c r="F4" s="64"/>
      <c r="G4" s="65"/>
    </row>
    <row r="5" spans="1:7" ht="32.5" thickBot="1" x14ac:dyDescent="0.4">
      <c r="A5" s="8" t="s">
        <v>0</v>
      </c>
      <c r="B5" s="9" t="s">
        <v>1</v>
      </c>
      <c r="C5" s="10" t="s">
        <v>2</v>
      </c>
      <c r="D5" s="9" t="s">
        <v>3</v>
      </c>
      <c r="E5" s="9" t="s">
        <v>4</v>
      </c>
      <c r="F5" s="11" t="s">
        <v>5</v>
      </c>
      <c r="G5" s="12" t="s">
        <v>6</v>
      </c>
    </row>
    <row r="6" spans="1:7" ht="76" customHeight="1" x14ac:dyDescent="0.35">
      <c r="A6" s="13">
        <v>1</v>
      </c>
      <c r="B6" s="1" t="s">
        <v>7</v>
      </c>
      <c r="C6" s="14">
        <v>2</v>
      </c>
      <c r="D6" s="2" t="s">
        <v>8</v>
      </c>
      <c r="E6" s="18"/>
      <c r="F6" s="19"/>
      <c r="G6" s="20">
        <f t="shared" ref="G6:G19" si="0">+F6*C6</f>
        <v>0</v>
      </c>
    </row>
    <row r="7" spans="1:7" ht="107.5" customHeight="1" x14ac:dyDescent="0.35">
      <c r="A7" s="15">
        <v>2</v>
      </c>
      <c r="B7" s="3" t="s">
        <v>9</v>
      </c>
      <c r="C7" s="16">
        <v>2</v>
      </c>
      <c r="D7" s="4" t="s">
        <v>10</v>
      </c>
      <c r="E7" s="24"/>
      <c r="F7" s="22">
        <v>22000</v>
      </c>
      <c r="G7" s="23">
        <f t="shared" si="0"/>
        <v>44000</v>
      </c>
    </row>
    <row r="8" spans="1:7" ht="114" customHeight="1" thickBot="1" x14ac:dyDescent="0.4">
      <c r="A8" s="15">
        <v>3</v>
      </c>
      <c r="B8" s="3" t="s">
        <v>11</v>
      </c>
      <c r="C8" s="16">
        <v>2</v>
      </c>
      <c r="D8" s="4" t="s">
        <v>12</v>
      </c>
      <c r="E8" s="24"/>
      <c r="F8" s="22">
        <v>16000</v>
      </c>
      <c r="G8" s="23">
        <f t="shared" si="0"/>
        <v>32000</v>
      </c>
    </row>
    <row r="9" spans="1:7" ht="112.5" customHeight="1" thickBot="1" x14ac:dyDescent="0.4">
      <c r="A9" s="13">
        <v>4</v>
      </c>
      <c r="B9" s="3" t="s">
        <v>13</v>
      </c>
      <c r="C9" s="16">
        <v>4</v>
      </c>
      <c r="D9" s="4" t="s">
        <v>14</v>
      </c>
      <c r="F9" s="22">
        <v>25000</v>
      </c>
      <c r="G9" s="23">
        <f t="shared" si="0"/>
        <v>100000</v>
      </c>
    </row>
    <row r="10" spans="1:7" ht="76" customHeight="1" x14ac:dyDescent="0.35">
      <c r="A10" s="13">
        <v>5</v>
      </c>
      <c r="B10" s="3" t="s">
        <v>15</v>
      </c>
      <c r="C10" s="16">
        <v>18</v>
      </c>
      <c r="D10" s="4" t="s">
        <v>30</v>
      </c>
      <c r="E10" s="24"/>
      <c r="F10" s="22">
        <v>18000</v>
      </c>
      <c r="G10" s="23">
        <f t="shared" si="0"/>
        <v>324000</v>
      </c>
    </row>
    <row r="11" spans="1:7" ht="76" customHeight="1" x14ac:dyDescent="0.35">
      <c r="A11" s="15">
        <v>6</v>
      </c>
      <c r="B11" s="3" t="s">
        <v>16</v>
      </c>
      <c r="C11" s="16">
        <v>2</v>
      </c>
      <c r="D11" s="5" t="s">
        <v>8</v>
      </c>
      <c r="E11" s="24"/>
      <c r="F11" s="22">
        <v>130000</v>
      </c>
      <c r="G11" s="23">
        <f t="shared" si="0"/>
        <v>260000</v>
      </c>
    </row>
    <row r="12" spans="1:7" ht="76" customHeight="1" thickBot="1" x14ac:dyDescent="0.4">
      <c r="A12" s="15">
        <v>7</v>
      </c>
      <c r="B12" s="6" t="s">
        <v>17</v>
      </c>
      <c r="C12" s="17">
        <f>18*2</f>
        <v>36</v>
      </c>
      <c r="D12" s="7" t="s">
        <v>34</v>
      </c>
      <c r="E12" s="25"/>
      <c r="F12" s="26">
        <v>5000</v>
      </c>
      <c r="G12" s="27">
        <f t="shared" si="0"/>
        <v>180000</v>
      </c>
    </row>
    <row r="13" spans="1:7" ht="93" customHeight="1" thickBot="1" x14ac:dyDescent="0.4">
      <c r="A13" s="13">
        <v>8</v>
      </c>
      <c r="B13" s="1" t="s">
        <v>19</v>
      </c>
      <c r="C13" s="14">
        <v>54</v>
      </c>
      <c r="D13" s="4" t="s">
        <v>31</v>
      </c>
      <c r="E13" s="25"/>
      <c r="F13" s="29">
        <v>3000</v>
      </c>
      <c r="G13" s="27">
        <f t="shared" si="0"/>
        <v>162000</v>
      </c>
    </row>
    <row r="14" spans="1:7" ht="96.5" customHeight="1" thickBot="1" x14ac:dyDescent="0.4">
      <c r="A14" s="13">
        <v>9</v>
      </c>
      <c r="B14" s="3" t="s">
        <v>20</v>
      </c>
      <c r="C14" s="16">
        <v>11</v>
      </c>
      <c r="D14" s="4" t="s">
        <v>12</v>
      </c>
      <c r="F14" s="30">
        <v>8000</v>
      </c>
      <c r="G14" s="27">
        <f t="shared" si="0"/>
        <v>88000</v>
      </c>
    </row>
    <row r="15" spans="1:7" ht="123" customHeight="1" thickBot="1" x14ac:dyDescent="0.4">
      <c r="A15" s="15">
        <v>10</v>
      </c>
      <c r="B15" s="3" t="s">
        <v>29</v>
      </c>
      <c r="C15" s="16">
        <v>40</v>
      </c>
      <c r="D15" s="4" t="s">
        <v>28</v>
      </c>
      <c r="F15" s="30">
        <v>4000</v>
      </c>
      <c r="G15" s="27">
        <f t="shared" si="0"/>
        <v>160000</v>
      </c>
    </row>
    <row r="16" spans="1:7" ht="120" customHeight="1" thickBot="1" x14ac:dyDescent="0.4">
      <c r="A16" s="15">
        <v>11</v>
      </c>
      <c r="B16" s="3" t="s">
        <v>21</v>
      </c>
      <c r="C16" s="16">
        <v>54</v>
      </c>
      <c r="D16" s="7" t="s">
        <v>34</v>
      </c>
      <c r="F16" s="30">
        <v>2000</v>
      </c>
      <c r="G16" s="27">
        <f t="shared" si="0"/>
        <v>108000</v>
      </c>
    </row>
    <row r="17" spans="1:7" ht="146" customHeight="1" thickBot="1" x14ac:dyDescent="0.4">
      <c r="A17" s="13">
        <v>12</v>
      </c>
      <c r="B17" s="3" t="s">
        <v>22</v>
      </c>
      <c r="C17" s="16">
        <v>20</v>
      </c>
      <c r="D17" s="7" t="s">
        <v>27</v>
      </c>
      <c r="F17" s="30">
        <v>6000</v>
      </c>
      <c r="G17" s="27">
        <f t="shared" si="0"/>
        <v>120000</v>
      </c>
    </row>
    <row r="18" spans="1:7" ht="121" customHeight="1" thickBot="1" x14ac:dyDescent="0.4">
      <c r="A18" s="13">
        <v>13</v>
      </c>
      <c r="B18" s="3" t="s">
        <v>23</v>
      </c>
      <c r="C18" s="16">
        <v>4</v>
      </c>
      <c r="D18" s="7" t="s">
        <v>25</v>
      </c>
      <c r="F18" s="30">
        <v>10000</v>
      </c>
      <c r="G18" s="27">
        <f t="shared" si="0"/>
        <v>40000</v>
      </c>
    </row>
    <row r="19" spans="1:7" ht="123.5" customHeight="1" thickBot="1" x14ac:dyDescent="0.4">
      <c r="A19" s="15">
        <v>14</v>
      </c>
      <c r="B19" s="31" t="s">
        <v>24</v>
      </c>
      <c r="C19" s="32">
        <v>7</v>
      </c>
      <c r="D19" s="7" t="s">
        <v>26</v>
      </c>
      <c r="F19" s="33">
        <v>30000</v>
      </c>
      <c r="G19" s="27">
        <f t="shared" si="0"/>
        <v>210000</v>
      </c>
    </row>
    <row r="20" spans="1:7" ht="16.5" thickBot="1" x14ac:dyDescent="0.4">
      <c r="A20" s="66" t="s">
        <v>18</v>
      </c>
      <c r="B20" s="67"/>
      <c r="C20" s="67"/>
      <c r="D20" s="67"/>
      <c r="E20" s="68"/>
      <c r="F20" s="69">
        <f>SUM(G6:G19)</f>
        <v>1828000</v>
      </c>
      <c r="G20" s="70"/>
    </row>
    <row r="21" spans="1:7" x14ac:dyDescent="0.35">
      <c r="C21" s="35">
        <f>SUM(C6:C19)</f>
        <v>256</v>
      </c>
    </row>
    <row r="24" spans="1:7" ht="32" x14ac:dyDescent="0.35">
      <c r="F24" s="36" t="s">
        <v>32</v>
      </c>
      <c r="G24" s="34">
        <f>F20/55.5</f>
        <v>32936.936936936938</v>
      </c>
    </row>
  </sheetData>
  <mergeCells count="4">
    <mergeCell ref="A1:F3"/>
    <mergeCell ref="A4:G4"/>
    <mergeCell ref="A20:E20"/>
    <mergeCell ref="F20:G20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E7976-C3F3-4F4F-885A-892C97E17174}">
  <dimension ref="B1:G45"/>
  <sheetViews>
    <sheetView tabSelected="1" zoomScale="50" zoomScaleNormal="50" workbookViewId="0">
      <pane xSplit="2" ySplit="4" topLeftCell="C41" activePane="bottomRight" state="frozen"/>
      <selection pane="topRight" activeCell="C1" sqref="C1"/>
      <selection pane="bottomLeft" activeCell="A5" sqref="A5"/>
      <selection pane="bottomRight" activeCell="D43" sqref="D43"/>
    </sheetView>
  </sheetViews>
  <sheetFormatPr defaultColWidth="12.54296875" defaultRowHeight="14" x14ac:dyDescent="0.3"/>
  <cols>
    <col min="1" max="1" width="4.453125" style="37" customWidth="1"/>
    <col min="2" max="2" width="11.54296875" style="37" customWidth="1"/>
    <col min="3" max="3" width="8.1796875" style="37" customWidth="1"/>
    <col min="4" max="4" width="51.6328125" style="38" customWidth="1"/>
    <col min="5" max="5" width="69.26953125" style="39" customWidth="1"/>
    <col min="6" max="6" width="21" style="37" customWidth="1"/>
    <col min="7" max="7" width="24.81640625" style="37" bestFit="1" customWidth="1"/>
    <col min="8" max="16384" width="12.54296875" style="37"/>
  </cols>
  <sheetData>
    <row r="1" spans="2:7" ht="15.75" customHeight="1" x14ac:dyDescent="0.3"/>
    <row r="2" spans="2:7" ht="54" customHeight="1" thickBot="1" x14ac:dyDescent="0.35">
      <c r="B2" s="90" t="s">
        <v>35</v>
      </c>
      <c r="C2" s="91"/>
      <c r="D2" s="91"/>
      <c r="E2" s="91"/>
      <c r="F2" s="91"/>
      <c r="G2" s="91"/>
    </row>
    <row r="3" spans="2:7" ht="50.5" customHeight="1" thickBot="1" x14ac:dyDescent="0.35">
      <c r="B3" s="92" t="s">
        <v>36</v>
      </c>
      <c r="C3" s="95" t="s">
        <v>37</v>
      </c>
      <c r="D3" s="97" t="s">
        <v>38</v>
      </c>
      <c r="E3" s="98"/>
      <c r="F3" s="101" t="s">
        <v>39</v>
      </c>
      <c r="G3" s="102"/>
    </row>
    <row r="4" spans="2:7" ht="38.5" customHeight="1" thickBot="1" x14ac:dyDescent="0.35">
      <c r="B4" s="93"/>
      <c r="C4" s="96"/>
      <c r="D4" s="99"/>
      <c r="E4" s="100"/>
      <c r="F4" s="101" t="s">
        <v>40</v>
      </c>
      <c r="G4" s="102"/>
    </row>
    <row r="5" spans="2:7" ht="53" customHeight="1" x14ac:dyDescent="0.3">
      <c r="B5" s="93"/>
      <c r="C5" s="61">
        <v>1</v>
      </c>
      <c r="D5" s="51" t="s">
        <v>73</v>
      </c>
      <c r="E5" s="52" t="s">
        <v>51</v>
      </c>
      <c r="F5" s="84">
        <v>1</v>
      </c>
      <c r="G5" s="85"/>
    </row>
    <row r="6" spans="2:7" ht="48" x14ac:dyDescent="0.3">
      <c r="B6" s="93"/>
      <c r="C6" s="61">
        <v>2</v>
      </c>
      <c r="D6" s="51" t="s">
        <v>67</v>
      </c>
      <c r="E6" s="52" t="s">
        <v>52</v>
      </c>
      <c r="F6" s="84">
        <v>1</v>
      </c>
      <c r="G6" s="85"/>
    </row>
    <row r="7" spans="2:7" ht="32" x14ac:dyDescent="0.3">
      <c r="B7" s="93"/>
      <c r="C7" s="61">
        <v>3</v>
      </c>
      <c r="D7" s="51" t="s">
        <v>70</v>
      </c>
      <c r="E7" s="52" t="s">
        <v>53</v>
      </c>
      <c r="F7" s="84">
        <v>3</v>
      </c>
      <c r="G7" s="85"/>
    </row>
    <row r="8" spans="2:7" ht="64" x14ac:dyDescent="0.3">
      <c r="B8" s="93"/>
      <c r="C8" s="61">
        <v>4</v>
      </c>
      <c r="D8" s="51" t="s">
        <v>72</v>
      </c>
      <c r="E8" s="52" t="s">
        <v>54</v>
      </c>
      <c r="F8" s="84">
        <v>12</v>
      </c>
      <c r="G8" s="85"/>
    </row>
    <row r="9" spans="2:7" ht="48.5" thickBot="1" x14ac:dyDescent="0.35">
      <c r="B9" s="94"/>
      <c r="C9" s="61">
        <v>5</v>
      </c>
      <c r="D9" s="51" t="s">
        <v>71</v>
      </c>
      <c r="E9" s="53" t="s">
        <v>55</v>
      </c>
      <c r="F9" s="84">
        <v>24</v>
      </c>
      <c r="G9" s="85"/>
    </row>
    <row r="10" spans="2:7" ht="40.5" customHeight="1" thickBot="1" x14ac:dyDescent="0.35">
      <c r="B10" s="86" t="s">
        <v>41</v>
      </c>
      <c r="C10" s="87"/>
      <c r="D10" s="87"/>
      <c r="E10" s="87"/>
      <c r="F10" s="88"/>
      <c r="G10" s="89"/>
    </row>
    <row r="11" spans="2:7" ht="28.5" thickBot="1" x14ac:dyDescent="0.35">
      <c r="B11" s="103" t="s">
        <v>42</v>
      </c>
      <c r="C11" s="106" t="s">
        <v>37</v>
      </c>
      <c r="D11" s="108" t="s">
        <v>38</v>
      </c>
      <c r="E11" s="106"/>
      <c r="F11" s="40" t="s">
        <v>43</v>
      </c>
      <c r="G11" s="41" t="s">
        <v>44</v>
      </c>
    </row>
    <row r="12" spans="2:7" ht="14.5" thickBot="1" x14ac:dyDescent="0.35">
      <c r="B12" s="104"/>
      <c r="C12" s="107"/>
      <c r="D12" s="109"/>
      <c r="E12" s="107"/>
      <c r="F12" s="41" t="s">
        <v>40</v>
      </c>
      <c r="G12" s="41" t="s">
        <v>40</v>
      </c>
    </row>
    <row r="13" spans="2:7" ht="48" x14ac:dyDescent="0.3">
      <c r="B13" s="104"/>
      <c r="C13" s="61">
        <v>1</v>
      </c>
      <c r="D13" s="51" t="s">
        <v>73</v>
      </c>
      <c r="E13" s="52" t="s">
        <v>51</v>
      </c>
      <c r="F13" s="42">
        <v>1</v>
      </c>
      <c r="G13" s="42">
        <v>1</v>
      </c>
    </row>
    <row r="14" spans="2:7" ht="48" x14ac:dyDescent="0.3">
      <c r="B14" s="104"/>
      <c r="C14" s="61">
        <v>2</v>
      </c>
      <c r="D14" s="51" t="s">
        <v>67</v>
      </c>
      <c r="E14" s="52" t="s">
        <v>52</v>
      </c>
      <c r="F14" s="42">
        <v>1</v>
      </c>
      <c r="G14" s="42">
        <v>1</v>
      </c>
    </row>
    <row r="15" spans="2:7" ht="32" x14ac:dyDescent="0.3">
      <c r="B15" s="104"/>
      <c r="C15" s="61">
        <v>3</v>
      </c>
      <c r="D15" s="51" t="s">
        <v>70</v>
      </c>
      <c r="E15" s="52" t="s">
        <v>53</v>
      </c>
      <c r="F15" s="42">
        <v>2</v>
      </c>
      <c r="G15" s="42">
        <v>2</v>
      </c>
    </row>
    <row r="16" spans="2:7" ht="64" x14ac:dyDescent="0.3">
      <c r="B16" s="104"/>
      <c r="C16" s="61">
        <v>4</v>
      </c>
      <c r="D16" s="51" t="s">
        <v>72</v>
      </c>
      <c r="E16" s="52" t="s">
        <v>54</v>
      </c>
      <c r="F16" s="42">
        <v>9</v>
      </c>
      <c r="G16" s="42">
        <v>9</v>
      </c>
    </row>
    <row r="17" spans="2:7" ht="48.5" thickBot="1" x14ac:dyDescent="0.35">
      <c r="B17" s="105"/>
      <c r="C17" s="61">
        <v>5</v>
      </c>
      <c r="D17" s="51" t="s">
        <v>71</v>
      </c>
      <c r="E17" s="53" t="s">
        <v>55</v>
      </c>
      <c r="F17" s="42">
        <v>18</v>
      </c>
      <c r="G17" s="42">
        <v>18</v>
      </c>
    </row>
    <row r="18" spans="2:7" ht="14.5" thickBot="1" x14ac:dyDescent="0.35">
      <c r="B18" s="110" t="s">
        <v>45</v>
      </c>
      <c r="C18" s="111"/>
      <c r="D18" s="111"/>
      <c r="E18" s="111"/>
      <c r="F18" s="111"/>
      <c r="G18" s="112"/>
    </row>
    <row r="19" spans="2:7" ht="14.5" thickBot="1" x14ac:dyDescent="0.35">
      <c r="B19" s="125" t="s">
        <v>46</v>
      </c>
      <c r="C19" s="127" t="s">
        <v>37</v>
      </c>
      <c r="D19" s="129" t="s">
        <v>38</v>
      </c>
      <c r="E19" s="130"/>
      <c r="F19" s="133" t="s">
        <v>43</v>
      </c>
      <c r="G19" s="134"/>
    </row>
    <row r="20" spans="2:7" ht="14.5" thickBot="1" x14ac:dyDescent="0.35">
      <c r="B20" s="126"/>
      <c r="C20" s="128"/>
      <c r="D20" s="131"/>
      <c r="E20" s="132"/>
      <c r="F20" s="133" t="s">
        <v>40</v>
      </c>
      <c r="G20" s="134"/>
    </row>
    <row r="21" spans="2:7" ht="47" customHeight="1" x14ac:dyDescent="0.3">
      <c r="B21" s="126"/>
      <c r="C21" s="50">
        <v>1</v>
      </c>
      <c r="D21" s="51" t="s">
        <v>66</v>
      </c>
      <c r="E21" s="52" t="s">
        <v>51</v>
      </c>
      <c r="F21" s="113">
        <v>1</v>
      </c>
      <c r="G21" s="114"/>
    </row>
    <row r="22" spans="2:7" ht="48" x14ac:dyDescent="0.3">
      <c r="B22" s="126"/>
      <c r="C22" s="50">
        <v>2</v>
      </c>
      <c r="D22" s="51" t="s">
        <v>69</v>
      </c>
      <c r="E22" s="52" t="s">
        <v>52</v>
      </c>
      <c r="F22" s="113">
        <v>1</v>
      </c>
      <c r="G22" s="114"/>
    </row>
    <row r="23" spans="2:7" ht="32" x14ac:dyDescent="0.3">
      <c r="B23" s="126"/>
      <c r="C23" s="50">
        <v>3</v>
      </c>
      <c r="D23" s="51" t="s">
        <v>70</v>
      </c>
      <c r="E23" s="52" t="s">
        <v>53</v>
      </c>
      <c r="F23" s="113">
        <v>3</v>
      </c>
      <c r="G23" s="114"/>
    </row>
    <row r="24" spans="2:7" ht="48" x14ac:dyDescent="0.3">
      <c r="B24" s="126"/>
      <c r="C24" s="50">
        <v>4</v>
      </c>
      <c r="D24" s="51" t="s">
        <v>71</v>
      </c>
      <c r="E24" s="53" t="s">
        <v>55</v>
      </c>
      <c r="F24" s="113">
        <v>18</v>
      </c>
      <c r="G24" s="114"/>
    </row>
    <row r="25" spans="2:7" ht="64" x14ac:dyDescent="0.3">
      <c r="B25" s="126"/>
      <c r="C25" s="50">
        <v>5</v>
      </c>
      <c r="D25" s="51" t="s">
        <v>19</v>
      </c>
      <c r="E25" s="52" t="s">
        <v>56</v>
      </c>
      <c r="F25" s="113">
        <v>9</v>
      </c>
      <c r="G25" s="114"/>
    </row>
    <row r="26" spans="2:7" ht="48" x14ac:dyDescent="0.3">
      <c r="B26" s="126"/>
      <c r="C26" s="50">
        <v>6</v>
      </c>
      <c r="D26" s="51" t="s">
        <v>20</v>
      </c>
      <c r="E26" s="52" t="s">
        <v>52</v>
      </c>
      <c r="F26" s="113">
        <v>11</v>
      </c>
      <c r="G26" s="114"/>
    </row>
    <row r="27" spans="2:7" ht="32" x14ac:dyDescent="0.3">
      <c r="B27" s="126"/>
      <c r="C27" s="50">
        <v>7</v>
      </c>
      <c r="D27" s="51" t="s">
        <v>29</v>
      </c>
      <c r="E27" s="52" t="s">
        <v>57</v>
      </c>
      <c r="F27" s="113">
        <v>20</v>
      </c>
      <c r="G27" s="114"/>
    </row>
    <row r="28" spans="2:7" ht="32" x14ac:dyDescent="0.3">
      <c r="B28" s="126"/>
      <c r="C28" s="50">
        <v>8</v>
      </c>
      <c r="D28" s="51" t="s">
        <v>22</v>
      </c>
      <c r="E28" s="53" t="s">
        <v>59</v>
      </c>
      <c r="F28" s="113">
        <v>10</v>
      </c>
      <c r="G28" s="114"/>
    </row>
    <row r="29" spans="2:7" ht="64.5" customHeight="1" thickBot="1" x14ac:dyDescent="0.35">
      <c r="B29" s="126"/>
      <c r="C29" s="50">
        <v>9</v>
      </c>
      <c r="D29" s="51" t="s">
        <v>24</v>
      </c>
      <c r="E29" s="53" t="s">
        <v>62</v>
      </c>
      <c r="F29" s="113">
        <v>3</v>
      </c>
      <c r="G29" s="114"/>
    </row>
    <row r="30" spans="2:7" ht="44.15" customHeight="1" thickBot="1" x14ac:dyDescent="0.35">
      <c r="B30" s="115" t="s">
        <v>46</v>
      </c>
      <c r="C30" s="116"/>
      <c r="D30" s="116"/>
      <c r="E30" s="116"/>
      <c r="F30" s="116"/>
      <c r="G30" s="117"/>
    </row>
    <row r="31" spans="2:7" ht="44.15" customHeight="1" thickBot="1" x14ac:dyDescent="0.35">
      <c r="B31" s="118" t="s">
        <v>47</v>
      </c>
      <c r="C31" s="43" t="s">
        <v>37</v>
      </c>
      <c r="D31" s="120" t="s">
        <v>38</v>
      </c>
      <c r="E31" s="121"/>
      <c r="F31" s="44" t="s">
        <v>48</v>
      </c>
      <c r="G31" s="45" t="s">
        <v>49</v>
      </c>
    </row>
    <row r="32" spans="2:7" ht="48" x14ac:dyDescent="0.3">
      <c r="B32" s="119"/>
      <c r="C32" s="15">
        <v>1</v>
      </c>
      <c r="D32" s="51" t="s">
        <v>66</v>
      </c>
      <c r="E32" s="52" t="s">
        <v>51</v>
      </c>
      <c r="F32" s="58">
        <v>1</v>
      </c>
      <c r="G32" s="59">
        <v>1</v>
      </c>
    </row>
    <row r="33" spans="2:7" ht="48.5" thickBot="1" x14ac:dyDescent="0.35">
      <c r="B33" s="119"/>
      <c r="C33" s="15">
        <v>2</v>
      </c>
      <c r="D33" s="51" t="s">
        <v>67</v>
      </c>
      <c r="E33" s="52" t="s">
        <v>52</v>
      </c>
      <c r="F33" s="58">
        <v>1</v>
      </c>
      <c r="G33" s="59">
        <v>1</v>
      </c>
    </row>
    <row r="34" spans="2:7" ht="32.5" thickBot="1" x14ac:dyDescent="0.35">
      <c r="B34" s="119"/>
      <c r="C34" s="13">
        <v>3</v>
      </c>
      <c r="D34" s="51" t="s">
        <v>68</v>
      </c>
      <c r="E34" s="52" t="s">
        <v>53</v>
      </c>
      <c r="F34" s="46">
        <v>2</v>
      </c>
      <c r="G34" s="47">
        <v>2</v>
      </c>
    </row>
    <row r="35" spans="2:7" ht="64" x14ac:dyDescent="0.3">
      <c r="B35" s="119"/>
      <c r="C35" s="13">
        <v>4</v>
      </c>
      <c r="D35" s="51" t="s">
        <v>19</v>
      </c>
      <c r="E35" s="52" t="s">
        <v>56</v>
      </c>
      <c r="F35" s="46">
        <v>9</v>
      </c>
      <c r="G35" s="47">
        <v>9</v>
      </c>
    </row>
    <row r="36" spans="2:7" ht="32" x14ac:dyDescent="0.3">
      <c r="B36" s="119"/>
      <c r="C36" s="15">
        <v>5</v>
      </c>
      <c r="D36" s="51" t="s">
        <v>29</v>
      </c>
      <c r="E36" s="52" t="s">
        <v>57</v>
      </c>
      <c r="F36" s="48">
        <v>10</v>
      </c>
      <c r="G36" s="49">
        <v>10</v>
      </c>
    </row>
    <row r="37" spans="2:7" ht="48.5" thickBot="1" x14ac:dyDescent="0.35">
      <c r="B37" s="119"/>
      <c r="C37" s="15">
        <v>6</v>
      </c>
      <c r="D37" s="51" t="s">
        <v>21</v>
      </c>
      <c r="E37" s="53" t="s">
        <v>58</v>
      </c>
      <c r="F37" s="48">
        <v>18</v>
      </c>
      <c r="G37" s="49">
        <v>18</v>
      </c>
    </row>
    <row r="38" spans="2:7" ht="32.5" thickBot="1" x14ac:dyDescent="0.35">
      <c r="B38" s="119"/>
      <c r="C38" s="13">
        <v>7</v>
      </c>
      <c r="D38" s="51" t="s">
        <v>22</v>
      </c>
      <c r="E38" s="53" t="s">
        <v>59</v>
      </c>
      <c r="F38" s="46">
        <v>5</v>
      </c>
      <c r="G38" s="47">
        <v>5</v>
      </c>
    </row>
    <row r="39" spans="2:7" ht="32" x14ac:dyDescent="0.3">
      <c r="B39" s="119"/>
      <c r="C39" s="13">
        <v>8</v>
      </c>
      <c r="D39" s="51" t="s">
        <v>23</v>
      </c>
      <c r="E39" s="53" t="s">
        <v>61</v>
      </c>
      <c r="F39" s="46">
        <v>2</v>
      </c>
      <c r="G39" s="47">
        <v>2</v>
      </c>
    </row>
    <row r="40" spans="2:7" ht="57.5" customHeight="1" thickBot="1" x14ac:dyDescent="0.35">
      <c r="B40" s="119"/>
      <c r="C40" s="15">
        <v>9</v>
      </c>
      <c r="D40" s="51" t="s">
        <v>24</v>
      </c>
      <c r="E40" s="53" t="s">
        <v>62</v>
      </c>
      <c r="F40" s="46">
        <v>2</v>
      </c>
      <c r="G40" s="47">
        <v>2</v>
      </c>
    </row>
    <row r="41" spans="2:7" ht="50.25" customHeight="1" thickBot="1" x14ac:dyDescent="0.35">
      <c r="B41" s="122" t="s">
        <v>50</v>
      </c>
      <c r="C41" s="123"/>
      <c r="D41" s="123"/>
      <c r="E41" s="123"/>
      <c r="F41" s="123"/>
      <c r="G41" s="124"/>
    </row>
    <row r="42" spans="2:7" ht="44.15" customHeight="1" thickBot="1" x14ac:dyDescent="0.35">
      <c r="B42" s="71" t="s">
        <v>47</v>
      </c>
      <c r="C42" s="60" t="s">
        <v>37</v>
      </c>
      <c r="D42" s="73" t="s">
        <v>38</v>
      </c>
      <c r="E42" s="74"/>
      <c r="F42" s="78" t="s">
        <v>40</v>
      </c>
      <c r="G42" s="79"/>
    </row>
    <row r="43" spans="2:7" ht="355" customHeight="1" x14ac:dyDescent="0.3">
      <c r="B43" s="72"/>
      <c r="C43" s="13">
        <v>1</v>
      </c>
      <c r="D43" s="54" t="s">
        <v>60</v>
      </c>
      <c r="E43" s="55" t="s">
        <v>63</v>
      </c>
      <c r="F43" s="80">
        <v>6</v>
      </c>
      <c r="G43" s="81"/>
    </row>
    <row r="44" spans="2:7" ht="306" customHeight="1" thickBot="1" x14ac:dyDescent="0.35">
      <c r="B44" s="72"/>
      <c r="C44" s="57">
        <v>2</v>
      </c>
      <c r="D44" s="51" t="s">
        <v>74</v>
      </c>
      <c r="E44" s="56" t="s">
        <v>64</v>
      </c>
      <c r="F44" s="82">
        <v>6</v>
      </c>
      <c r="G44" s="83"/>
    </row>
    <row r="45" spans="2:7" ht="50.25" customHeight="1" thickBot="1" x14ac:dyDescent="0.35">
      <c r="B45" s="75" t="s">
        <v>65</v>
      </c>
      <c r="C45" s="76"/>
      <c r="D45" s="76"/>
      <c r="E45" s="76"/>
      <c r="F45" s="76"/>
      <c r="G45" s="77"/>
    </row>
  </sheetData>
  <mergeCells count="40">
    <mergeCell ref="B30:G30"/>
    <mergeCell ref="B31:B40"/>
    <mergeCell ref="D31:E31"/>
    <mergeCell ref="B41:G41"/>
    <mergeCell ref="F29:G29"/>
    <mergeCell ref="B19:B29"/>
    <mergeCell ref="C19:C20"/>
    <mergeCell ref="D19:E20"/>
    <mergeCell ref="F19:G19"/>
    <mergeCell ref="F20:G20"/>
    <mergeCell ref="B11:B17"/>
    <mergeCell ref="C11:C12"/>
    <mergeCell ref="D11:E12"/>
    <mergeCell ref="B18:G18"/>
    <mergeCell ref="F28:G28"/>
    <mergeCell ref="F21:G21"/>
    <mergeCell ref="F22:G22"/>
    <mergeCell ref="F23:G23"/>
    <mergeCell ref="F24:G24"/>
    <mergeCell ref="F25:G25"/>
    <mergeCell ref="F26:G26"/>
    <mergeCell ref="F27:G27"/>
    <mergeCell ref="F9:G9"/>
    <mergeCell ref="B10:G10"/>
    <mergeCell ref="B2:G2"/>
    <mergeCell ref="B3:B9"/>
    <mergeCell ref="C3:C4"/>
    <mergeCell ref="D3:E4"/>
    <mergeCell ref="F3:G3"/>
    <mergeCell ref="F4:G4"/>
    <mergeCell ref="F5:G5"/>
    <mergeCell ref="F6:G6"/>
    <mergeCell ref="F7:G7"/>
    <mergeCell ref="F8:G8"/>
    <mergeCell ref="B42:B44"/>
    <mergeCell ref="D42:E42"/>
    <mergeCell ref="B45:G45"/>
    <mergeCell ref="F42:G42"/>
    <mergeCell ref="F43:G43"/>
    <mergeCell ref="F44:G44"/>
  </mergeCells>
  <conditionalFormatting sqref="G13:G14">
    <cfRule type="cellIs" dxfId="7" priority="9" operator="equal">
      <formula>"?"</formula>
    </cfRule>
  </conditionalFormatting>
  <conditionalFormatting sqref="G15">
    <cfRule type="cellIs" dxfId="6" priority="8" operator="equal">
      <formula>"?"</formula>
    </cfRule>
  </conditionalFormatting>
  <conditionalFormatting sqref="F13:F14">
    <cfRule type="cellIs" dxfId="5" priority="12" operator="equal">
      <formula>"?"</formula>
    </cfRule>
  </conditionalFormatting>
  <conditionalFormatting sqref="F15">
    <cfRule type="cellIs" dxfId="4" priority="11" operator="equal">
      <formula>"?"</formula>
    </cfRule>
  </conditionalFormatting>
  <conditionalFormatting sqref="F16">
    <cfRule type="cellIs" dxfId="3" priority="10" operator="equal">
      <formula>"?"</formula>
    </cfRule>
  </conditionalFormatting>
  <conditionalFormatting sqref="G16">
    <cfRule type="cellIs" dxfId="2" priority="7" operator="equal">
      <formula>"?"</formula>
    </cfRule>
  </conditionalFormatting>
  <conditionalFormatting sqref="F17">
    <cfRule type="cellIs" dxfId="1" priority="6" operator="equal">
      <formula>"?"</formula>
    </cfRule>
  </conditionalFormatting>
  <conditionalFormatting sqref="G17">
    <cfRule type="cellIs" dxfId="0" priority="3" operator="equal">
      <formula>"?"</formula>
    </cfRule>
  </conditionalFormatting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Mery Laura Rodriguez</dc:creator>
  <cp:lastModifiedBy>Mery Laura Rodriguez</cp:lastModifiedBy>
  <dcterms:created xsi:type="dcterms:W3CDTF">2022-07-13T21:14:24Z</dcterms:created>
  <dcterms:modified xsi:type="dcterms:W3CDTF">2022-09-05T18:50:48Z</dcterms:modified>
</cp:coreProperties>
</file>